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ablero de Indicador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FT1" sheetId="8" r:id="rId8"/>
    <sheet name="FT2" sheetId="9" r:id="rId9"/>
    <sheet name="FT3" sheetId="10" r:id="rId10"/>
    <sheet name="FT4" sheetId="11" r:id="rId11"/>
    <sheet name="FT5" sheetId="12" r:id="rId12"/>
    <sheet name="FT6" sheetId="13" r:id="rId13"/>
    <sheet name="Hoja1" sheetId="14" state="hidden" r:id="rId14"/>
    <sheet name="Hoja2" sheetId="15" state="hidden" r:id="rId15"/>
  </sheets>
  <externalReferences>
    <externalReference r:id="rId18"/>
  </externalReferences>
  <definedNames>
    <definedName name="_xlfn.AGGREGATE" hidden="1">#NAME?</definedName>
    <definedName name="_xlnm.Print_Area" localSheetId="1">'1'!$A$1:$AC$47</definedName>
    <definedName name="_xlnm.Print_Area" localSheetId="2">'2'!$A$1:$AC$47</definedName>
    <definedName name="_xlnm.Print_Area" localSheetId="3">'3'!$A$1:$AC$47</definedName>
    <definedName name="_xlnm.Print_Area" localSheetId="4">'4'!$A$1:$AC$47</definedName>
    <definedName name="_xlnm.Print_Area" localSheetId="5">'5'!$A$1:$AC$47</definedName>
    <definedName name="_xlnm.Print_Area" localSheetId="6">'6'!$A$1:$AC$47</definedName>
    <definedName name="_xlnm.Print_Area" localSheetId="7">'FT1'!$B$1:$L$54</definedName>
    <definedName name="_xlnm.Print_Area" localSheetId="8">'FT2'!$B$1:$L$54</definedName>
    <definedName name="_xlnm.Print_Area" localSheetId="9">'FT3'!$B$1:$L$54</definedName>
    <definedName name="_xlnm.Print_Area" localSheetId="10">'FT4'!$B$1:$L$54</definedName>
    <definedName name="_xlnm.Print_Area" localSheetId="11">'FT5'!$B$1:$L$54</definedName>
    <definedName name="_xlnm.Print_Area" localSheetId="12">'FT6'!$B$1:$L$54</definedName>
    <definedName name="FRECUENCIA" localSheetId="1">'[1]Hoja1'!$A$7:$A$12</definedName>
    <definedName name="FRECUENCIA" localSheetId="2">'[1]Hoja1'!$A$7:$A$12</definedName>
    <definedName name="FRECUENCIA" localSheetId="3">'[1]Hoja1'!$A$7:$A$12</definedName>
    <definedName name="FRECUENCIA" localSheetId="4">'[1]Hoja1'!$A$7:$A$12</definedName>
    <definedName name="FRECUENCIA" localSheetId="5">'[1]Hoja1'!$A$7:$A$12</definedName>
    <definedName name="FRECUENCIA" localSheetId="6">'[1]Hoja1'!$A$7:$A$12</definedName>
    <definedName name="Frecuencia">'Hoja1'!$B$1:$B$5</definedName>
    <definedName name="INDICADORES">'[1]Hoja1'!$A$2:$A$4</definedName>
    <definedName name="Tipo_Indicadores">'Hoja1'!$A$1:$A$3</definedName>
    <definedName name="_xlnm.Print_Titles" localSheetId="1">'1'!$1:$10</definedName>
    <definedName name="_xlnm.Print_Titles" localSheetId="2">'2'!$1:$10</definedName>
    <definedName name="_xlnm.Print_Titles" localSheetId="3">'3'!$1:$10</definedName>
    <definedName name="_xlnm.Print_Titles" localSheetId="4">'4'!$1:$10</definedName>
    <definedName name="_xlnm.Print_Titles" localSheetId="5">'5'!$1:$10</definedName>
    <definedName name="_xlnm.Print_Titles" localSheetId="6">'6'!$1:$10</definedName>
    <definedName name="_xlnm.Print_Titles" localSheetId="0">'Tablero de Indicadores'!$1:$6</definedName>
  </definedNames>
  <calcPr fullCalcOnLoad="1"/>
</workbook>
</file>

<file path=xl/sharedStrings.xml><?xml version="1.0" encoding="utf-8"?>
<sst xmlns="http://schemas.openxmlformats.org/spreadsheetml/2006/main" count="679" uniqueCount="191">
  <si>
    <t>RESPONSABLE</t>
  </si>
  <si>
    <t>FRECUENCIA</t>
  </si>
  <si>
    <t>RANGO DE GESTIÓN</t>
  </si>
  <si>
    <t>META</t>
  </si>
  <si>
    <t>UNIDAD DE MEDIDA</t>
  </si>
  <si>
    <t>FÓRMULA</t>
  </si>
  <si>
    <t>NOMBRE DEL INDICADOR</t>
  </si>
  <si>
    <t>TIPO INDICADOR</t>
  </si>
  <si>
    <t>ITEM</t>
  </si>
  <si>
    <t>VIGENCIA:</t>
  </si>
  <si>
    <t>PROCESO:</t>
  </si>
  <si>
    <t>Eficacia</t>
  </si>
  <si>
    <t>Eficiencia</t>
  </si>
  <si>
    <t>Efectividad</t>
  </si>
  <si>
    <t>Mensual</t>
  </si>
  <si>
    <t>Bimestral</t>
  </si>
  <si>
    <t>Trimestral</t>
  </si>
  <si>
    <t>Semestral</t>
  </si>
  <si>
    <t>Anual</t>
  </si>
  <si>
    <t>PROCESO</t>
  </si>
  <si>
    <t>CLASIFICACIÓN</t>
  </si>
  <si>
    <t>RANGO</t>
  </si>
  <si>
    <t>FORMULA</t>
  </si>
  <si>
    <t>FRECUENCIA DE MEDICIÓN</t>
  </si>
  <si>
    <t>SATISFACTORIO</t>
  </si>
  <si>
    <t>UNIDAD</t>
  </si>
  <si>
    <t>ACEPTABLE</t>
  </si>
  <si>
    <t>RESPONSABLE MEDICIÓN</t>
  </si>
  <si>
    <t>VIGENCIA</t>
  </si>
  <si>
    <t>CRÍTICO</t>
  </si>
  <si>
    <t>PARAMETROS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</si>
  <si>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</si>
  <si>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</si>
  <si>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</si>
  <si>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</si>
  <si>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</si>
  <si>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</si>
  <si>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</si>
  <si>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</si>
  <si>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</si>
  <si>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</si>
  <si>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</si>
  <si>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</si>
  <si>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Numerador</t>
  </si>
  <si>
    <t>Denominador</t>
  </si>
  <si>
    <t>Rango Mayor (Meta)</t>
  </si>
  <si>
    <t>Rango Menor</t>
  </si>
  <si>
    <t>Avance</t>
  </si>
  <si>
    <t>ANÁLISIS</t>
  </si>
  <si>
    <t>ACCIÓN A SEGUIR</t>
  </si>
  <si>
    <t>FECHA SEGUIMIENTO</t>
  </si>
  <si>
    <t>SEGUIMIENTO A LA IMPLEMENTACIÓN</t>
  </si>
  <si>
    <t>Lider del Proceso</t>
  </si>
  <si>
    <t>FICHA TÉCNICA 
INDICADORES DE GESTIÓN</t>
  </si>
  <si>
    <t>CÓDIGO:</t>
  </si>
  <si>
    <t>ES-SIG-RG-45</t>
  </si>
  <si>
    <t>VERSIÓN:</t>
  </si>
  <si>
    <t>FECHA DE APROBACIÓN</t>
  </si>
  <si>
    <t>PÁGINA</t>
  </si>
  <si>
    <t>1 de 1</t>
  </si>
  <si>
    <t>1. DATOS DEL INDICADOR</t>
  </si>
  <si>
    <t xml:space="preserve">NOMBRE DEL INDICADOR </t>
  </si>
  <si>
    <t>CÓDIGO O CONSECUTIVO</t>
  </si>
  <si>
    <t>OBJETIVO</t>
  </si>
  <si>
    <t>FÓRMULA PARA EL CALCULO</t>
  </si>
  <si>
    <t>FUENTES DE INFORMACIÓN</t>
  </si>
  <si>
    <t>PERIODICIDAD DE CALCULO</t>
  </si>
  <si>
    <t>PROCESO RELACIONADOS</t>
  </si>
  <si>
    <t>UNIDAD DEL INDICADOR</t>
  </si>
  <si>
    <r>
      <t>TENDENCIA</t>
    </r>
    <r>
      <rPr>
        <i/>
        <sz val="10"/>
        <rFont val="Arial"/>
        <family val="2"/>
      </rPr>
      <t xml:space="preserve"> (Creciente o Decreciente)</t>
    </r>
  </si>
  <si>
    <t>NATURALEZA</t>
  </si>
  <si>
    <t>Eficacia                        Eficiencia</t>
  </si>
  <si>
    <t>RESPONSABLE DE LA MEDICIÓN</t>
  </si>
  <si>
    <t>Efectividad                    Otro ___________</t>
  </si>
  <si>
    <t>2. RESULTADOS AÑO _________</t>
  </si>
  <si>
    <t xml:space="preserve">PERIODO </t>
  </si>
  <si>
    <t>DATO 1:</t>
  </si>
  <si>
    <t xml:space="preserve">DATO 2: </t>
  </si>
  <si>
    <t>RESULTADO</t>
  </si>
  <si>
    <t xml:space="preserve">OBSERVACIONES </t>
  </si>
  <si>
    <t>3. ANÁLISIS Y SEGUIMIENTO</t>
  </si>
  <si>
    <t>4. PLAN DE ACCIÓN</t>
  </si>
  <si>
    <t>ACTIVIDAD</t>
  </si>
  <si>
    <t>FECHA DE INICIO</t>
  </si>
  <si>
    <t>FECHA ENTREGA</t>
  </si>
  <si>
    <t>SEGUIMIENTO</t>
  </si>
  <si>
    <t>5. OBSERVACIONES</t>
  </si>
  <si>
    <t>PORCENTAJE</t>
  </si>
  <si>
    <t>NÚMERO</t>
  </si>
  <si>
    <t>Satisfactorio
(Mayor o igual)</t>
  </si>
  <si>
    <t>Aceptable
(Entre)</t>
  </si>
  <si>
    <t>Crítico
(Menor o igual)</t>
  </si>
  <si>
    <t>&gt; =</t>
  </si>
  <si>
    <t>&lt; =</t>
  </si>
  <si>
    <t>Creciente</t>
  </si>
  <si>
    <t>Decreciente</t>
  </si>
  <si>
    <t>N/A</t>
  </si>
  <si>
    <t xml:space="preserve">PLANIFICACION ESTRATEGICA </t>
  </si>
  <si>
    <t>ATENCION EN ASESORIA Y ASISTENCIA TECNICA</t>
  </si>
  <si>
    <t>Número de Personas Capacitadas(*100)/Número depersonas convocadas a capacitar</t>
  </si>
  <si>
    <t>ENERO A JUNIO</t>
  </si>
  <si>
    <t>De acuerdo a las actividades programadas en atencion y asesoria tecnica, vemos un comportamiento satisfactorio</t>
  </si>
  <si>
    <t>Evaluado el periodo de Enero a Junio, se han realizado las capacitaciones dand cumplimiento a las metas del Plan de Desarrollo 2016-2019, según programado en el Plan de Accion para la vigencia 2016.</t>
  </si>
  <si>
    <t>Circulares de convocatoria a las capacitacones y registro de asistencia, presentaciones en powe point, los cuales reposan en los archivos de la secretaria.</t>
  </si>
  <si>
    <t>2. RESULTADOS AÑO ___2016______</t>
  </si>
  <si>
    <t>NIVEL DE SATISFACION EN ASESORIA Y ASISTENCIA TECNICA</t>
  </si>
  <si>
    <t>Numero de encuestas satisfactoria *100/Numero de encuestas realizadas</t>
  </si>
  <si>
    <t>SECRETARIO DE PLANEACION</t>
  </si>
  <si>
    <t>De acuerdo a las evaluaciones de capacitacion el indicador presenta un rango decreciente.</t>
  </si>
  <si>
    <t>De acuerdo al resultado del indicador obliga revisar las instalaciones o sitios de los eventos, en lo referente a espacio y confor, acceso, y medio ambiente.</t>
  </si>
  <si>
    <t>formato de evaluacion jornada de la capacitaciones, codigo AP-AI-RG-06</t>
  </si>
  <si>
    <t>El indicador muestra un resultado satisfactorio</t>
  </si>
  <si>
    <t>El indicaor presenta un resultado critico</t>
  </si>
  <si>
    <t>Para mejorar el nivel de satisfacion de los capacitados se presento un proyecto de inversion para mejorar aspectos de logistica.</t>
  </si>
  <si>
    <t xml:space="preserve">Secretario de planeacion </t>
  </si>
  <si>
    <t>Julio de 2016</t>
  </si>
  <si>
    <t>en proceso de implementacion</t>
  </si>
  <si>
    <t>CUMPLIMIENTO DE META FISICA PDD</t>
  </si>
  <si>
    <t>Porcentaje de ejecucion meta fisica *100/Porcentaje de cumplimiento esperado de las metas programadas PDD</t>
  </si>
  <si>
    <t>(Inversión Ejecutada acumulada)*100 / (Inversión programada en el PPI)</t>
  </si>
  <si>
    <t>Dar cumplimiento al Plan de Desarrollo 2016-2019, de acuerdo a la programacion establecida en el PLAN INDICATIVO DEL CUATRIENIO, PLAN OPERATIVO ANUAL DE INVERSION Y PLAN DE ACCION.</t>
  </si>
  <si>
    <t>2. RESULTADOS AÑO __2016_______</t>
  </si>
  <si>
    <t>Inciando con el Seguimiento y Evaluacon del Plan de Desarrollo, se procedio a estructurar el Sistema siguiento los linamientos establecios en la Resolucion 017006 de 2004 y Resolucon 05089 de 2014. lo que indica que esta en proceso de evaluacion de la informacion.</t>
  </si>
  <si>
    <t>SECRETARIO DE PLANEACION Y SECREETARIOS DE DESPACHO.</t>
  </si>
  <si>
    <t>PLANIFIACION ESTRATEGICA</t>
  </si>
  <si>
    <t>Se esta en proceso de recoleccion de la lnformacon envida por todas las secretarias, para conftruir este inidicador con corte a 30 de junio de 2016.</t>
  </si>
  <si>
    <t>SECRETARIO DE PLANEACIÓN- DIRECCION DE PROSPECTIVA</t>
  </si>
  <si>
    <t>LA EJECUCION DEL PDD, EMPEZO DE MANERA FORMAL A PARTIR DE JUNIO, NO OBSTANTE SE SOLICITO LA EJECUCION A 30 DE JUNIO DE 2016, TENIENDO EN CUENTA QUE EL PRIMER SEMESTRE ES UN PERIODO DE FORMULACON DEL PDD.</t>
  </si>
  <si>
    <t xml:space="preserve"> esta en proceso de recoleccion de la lnformacon envida por todas las secretarias, para contruir este inidicador con corte a 30 de junio de 2016.</t>
  </si>
  <si>
    <t>SECRETARIO DE PLANEACIÓN DIRECCIÓN DE PROSPECTIVA</t>
  </si>
  <si>
    <t>SEGUIMIENTO, CONTROL Y EVALUACION PROYECTOS DE REGALIAS</t>
  </si>
  <si>
    <t>(Alertas subsanadas)*100/(alertas reportadas por DNP)</t>
  </si>
  <si>
    <t>SECRETARIO DE PLANEACIÓN DIRECCION DE PROYECTOS Y REGALIAS - GRUPO DE REGALIAS</t>
  </si>
  <si>
    <t xml:space="preserve">&gt; </t>
  </si>
  <si>
    <t xml:space="preserve">&lt;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</si>
  <si>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</si>
  <si>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</si>
  <si>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</si>
  <si>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</si>
  <si>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</si>
  <si>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</si>
  <si>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</si>
  <si>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</si>
  <si>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</si>
  <si>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</si>
  <si>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</si>
  <si>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</si>
  <si>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 de desarrollo 2016-2019, plan indicativo, plan operativo anual de inversion, plan de accion, y tableros de control, operados y controlados por la secretaria de planeacion. alimentados con los reportes hechos por cada secretaria responsable de cumplimiento de metas.</t>
  </si>
  <si>
    <t>Realizar seguimiento a  la ejecución de las metas fisicas del Plan de Desarrollo 2016-2019, de acuerdo a la programacion establecida en el PLAN INDICATIVO DEL CUATRIENIO, PLAN OPERATIVO ANUAL DE INVERSION Y PLAN DE ACCION.</t>
  </si>
  <si>
    <t>ASESORIA Y ASISTENCIA TECNICA EN TEMAS DE COOPERACION INTERNACIONAL</t>
  </si>
  <si>
    <t>SECRETARIO DE PLANEACION - DIRECTOR DE COOPERACION INTERNACIONAL</t>
  </si>
  <si>
    <t>Proprocionar conocimiento metodológico a los interesados, en cómo acceder a los recursos que ofrece la Cooperación Internacional</t>
  </si>
  <si>
    <t>2. RESULTADOS AÑO ____2016_____</t>
  </si>
  <si>
    <t>OBSERVACIONES: En este indicador solo mide la respuesta  a las convocatorias, del personal invitado mediante circulares, es decir que las asesorias y asistencia tecnicas hechas en forma telefonica, por internet y pressenciales en oficina no se toma en cuenta.</t>
  </si>
  <si>
    <t>Anque la medicion ha sido positiva, se continuara con esta tendencia a fin de mantener el buen resultado obtenido, para ello se continuara con la programacion de las capaciataciones en temas de planificacion, presupuestacion, y evauacion y seguimiento.</t>
  </si>
  <si>
    <t>se realizara un control permanente en la programacion de las capacitaciones a traves del cumplimiento del PLAN DE ACCION.</t>
  </si>
  <si>
    <t>Fortalecer la capacidad de gestion de las entidades territoriales.</t>
  </si>
  <si>
    <t>se verificara que de acuerdo a la accion a seguir, se cumpla con las mejoras  a fin de que el resultado del indicador sea creciente.</t>
  </si>
  <si>
    <t>Buscar que la oferta institucional en capaciatacion y logistica sea aeceptada por los capacitados en las mejores condiciones.</t>
  </si>
  <si>
    <t>OBSERVACIONES: Este indicador solo se empezara a medir a partir del mes de junio de 2016, teniendo en cuenta que el plan de desarrollo se aprobo en el mes de marzo, y los instrumentos de ejecucion se aplicaron a partir de junio.</t>
  </si>
  <si>
    <t xml:space="preserve">Se solicito mediante Ciruclar Nº 029 de 2016, la ejecucion del Plan de Accion de cada Secretaria responsable de la metas de producto asignadas a su cargo. </t>
  </si>
  <si>
    <t>Continuar efectuando periòdicamente la depuración de los proyectos, con el fin de subsanar un mayor número en cada trimestre.</t>
  </si>
  <si>
    <t>Medir la gestión de cargue de los proyectos del SGR en el aplicativo GESPROY-SGR</t>
  </si>
  <si>
    <t>DEPARTAMENTO NACIONAL DE PLANEACIÓN
REGISTRO DE BANCO DE PROYECTOS SGR</t>
  </si>
  <si>
    <t>CUMPLIMIENTO DE LAS METAS DE INVERSION PDD</t>
  </si>
  <si>
    <t>Número de Personas Asesoradas(*100)/Número de personas estimadas a asesorar</t>
  </si>
  <si>
    <t>Se evidencia un bien desempeño en la ejecución de las actividades, reflejado en un nivel de clasificación satisfactorio.</t>
  </si>
  <si>
    <t xml:space="preserve"> </t>
  </si>
  <si>
    <t>Registros en Planilla de  Reunión; Registros en Planilla Asistencia Técnica; Correos electrónicos</t>
  </si>
  <si>
    <t>Los resultados de la medición trimestral (Mayo-Junio 2016) arrojan un valor bastante cercano a la meta establecida.</t>
  </si>
  <si>
    <t>Durante el trimiestres de Julio a Septiembre la oficina de cooperacion internacional asesoro a diferentes actores de entidades pubiicas y privadas, ongs, en otros, en temas de lineamientos en la formulacion de proyectos de cooperacion internacional, alianzas estrategicas interinstitucionales para acceder a recursos internacionales.</t>
  </si>
  <si>
    <t>bimestral</t>
  </si>
  <si>
    <t>bimiestral</t>
  </si>
  <si>
    <t>Siendo la vigencia 2016, periodo de formulacion del plan de Desarrollo, la ejecucion historicamente tiende a ser  baja, por cuanto el proceso de contratacion se incia despues del segundo semestre.</t>
  </si>
  <si>
    <t>Según el porcenaje obtenido mayor al 80%primer corte y 134% segundo cortte, se debe a que las convocatorias realizadas por este grupo han tenido una respuesta sobresaliente, por cuanto los temas son de gran importancia en el mejoramieto de la Gestión Pública.</t>
  </si>
  <si>
    <t>OBSERVACIONES: El presente indicador aplica a tanto a asesorias y asistencias técnicas personalizadas,  como capacitaciones a grupos de interesados. La primera medición comienza para el trimestre comprendido entre los meses de Mayo a Junio de 2016. Los resultados en los dos últimos trimestres (Julio-Septiembre), (Octubre-Diciembre), cumplen con la meta establecida</t>
  </si>
  <si>
    <t>En el último trimestre, Octubre-Diciembre, se mantuvo el ejercicio de asesorias a diferentes actores interesados en diversos temas de la cooperación internacional; asimismo se realizó una capacitación en colaboración con la Universidad Santo Tomás, en aspectos como el Desarrollo Rural y la Sostenibilidad Ambiental, en el marco de la implementacion de los ODS, para aproximadamente 300 personas.</t>
  </si>
  <si>
    <t>OBSERVACIONES:  Este indicador solo se empezara a medir a partir del mes de junio de 2016, teniendo en cuenta que el plan de desarrollo se aprobo en el mes de marzo, y los instrumentos de ejecucion se aplicaron a partir de junio. Al final de vigencia Diciembre 31 de 2016 la ejecucion de la Inversion incluidos los pasivos por inversion logro llegar al 89%.</t>
  </si>
  <si>
    <t>El avance en ejecución de las metas de producto para el Plan de Desarrollo Departamental “Santander Nos Une 2016 -2019”, con corte al 31 de Dicembre  de 2016 es:
Vigencia 2016: 89%“Satisfactorio”
Avance del cuatrienio 2016-2019:19,14% “Satisfactorio”. al finalizar la vigencia 31 de Diciembre de 2016,:</t>
  </si>
  <si>
    <t>Siendo la vigencia 2016 atipica en la ejecucion de la Inversion, se observa que solo hasta el segundo semestre de 2016, se acelera la ejecucion llegando a un nivel de satisfactorio.</t>
  </si>
  <si>
    <t>Este indicador de ejecucion de la invesion, muestra que el segundo semestre de 2016, se incremento debido a que solo los procesos de contratacion se inciaron en forma a partir del mes de junio.</t>
  </si>
  <si>
    <t>El porcentaje alcanzado fue del 89%, nivel satisfactorio.</t>
  </si>
  <si>
    <t>PLAN DE DESARROLLO 2016-2019, PLAN INDICATIVO, PLAN OPERATIVO ANUAL DE INVERSION, PLAN DE ACCION, Y TABLEROS DE CONTROL, OPERADOS Y CONTROLADOS POR LA SECRETARIA DE PLANEACION.  ALIMENTADOS CON LOS REPORTES HECHOS POR LA OFICINA DE PRESUPUESTO DE LASECRETARIA DE HACIENDA.</t>
  </si>
  <si>
    <t>Mediante Circular Nº 51 del 26 de Noviembre de 2016, se solicitud el Avance de la ejecucion a 31 de Diciembre de 2016, a todos los secretarios, Directores y Gerentes de institutos descentralizados.</t>
  </si>
  <si>
    <t>Se consolido la ejecucion de la Inversion a 31 de Diciembre de 2016, según reportes hechos por las diferentes secretarias e institutos descentalizados.</t>
  </si>
  <si>
    <t>OBSERVACIONES:  Durante el último trimestre se mejoró el indicador, debido a que se logró cerrar en el aplicativo varios proyectos que se encontraban en estado terminado, pendientes de pagos y de liquidación.</t>
  </si>
  <si>
    <t>Este indicador en el tercer trimestre presenta un comportamiento bajo, debido a que las alertas en algunos proyectos continuan, en el ultimo trimestre presenta un resultado aceptable.</t>
  </si>
  <si>
    <t>El segundo trimestre refleja un incremento de 11% con respecto al primer trimestre, mejorando ostensiblemente, ya que pasó de un nivel aceptable a nivel satisfactorio. En tercer trimestre presenta una situacion baja debido a que en algunos proyectos peruduran las alertas. En el ultimo trimestres su nivel de comportamiento es aceptable.</t>
  </si>
  <si>
    <t>OBSERVACIONES:  Este indicador puede mostrar comportamiento variables dependiendo de la importancia que los asistentes le den a los temas presentados, al sitio escogido, y a la atencion recibida. No obstante es necesario modificar la encuesta, buscando con ello una percepcion mejor y uno factores de evaluacion mas objetivos.</t>
  </si>
  <si>
    <t>Por ser primer año de gobierno este indicador nos refleja que el la ejecucion se incrementa a apartir del segúndo semestre, por cuanto el primero es solo etapa de formulacion y planificacion.</t>
  </si>
  <si>
    <t>Formular proyectos que permitan la ejecucion de metas y por consiguiente la inversion programada.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</si>
</sst>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.00"/>
    <numFmt numFmtId="181" formatCode="\-"/>
    <numFmt numFmtId="182" formatCode="_ * #,##0.00_ ;_ * \-#,##0.00_ ;_ * &quot;-&quot;??_ ;_ @_ "/>
    <numFmt numFmtId="183" formatCode="0.0"/>
    <numFmt numFmtId="184" formatCode="0.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color indexed="8"/>
      <name val="Kunstler Script"/>
      <family val="4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8"/>
      <color indexed="9"/>
      <name val="Arial"/>
      <family val="2"/>
    </font>
    <font>
      <b/>
      <u val="single"/>
      <sz val="14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b/>
      <sz val="11.2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  <font>
      <b/>
      <sz val="16"/>
      <color theme="1"/>
      <name val="Kunstler Script"/>
      <family val="4"/>
    </font>
    <font>
      <b/>
      <u val="single"/>
      <sz val="14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3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70" fillId="33" borderId="10" xfId="0" applyFont="1" applyFill="1" applyBorder="1" applyAlignment="1">
      <alignment vertical="top" wrapText="1"/>
    </xf>
    <xf numFmtId="0" fontId="70" fillId="33" borderId="11" xfId="0" applyFont="1" applyFill="1" applyBorder="1" applyAlignment="1">
      <alignment vertical="top" wrapText="1"/>
    </xf>
    <xf numFmtId="0" fontId="71" fillId="33" borderId="12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2" fillId="33" borderId="0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vertical="center" wrapText="1"/>
    </xf>
    <xf numFmtId="0" fontId="70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9" fontId="2" fillId="0" borderId="18" xfId="0" applyNumberFormat="1" applyFont="1" applyFill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81" fontId="2" fillId="0" borderId="18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36" borderId="18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2" fillId="37" borderId="18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9" fontId="74" fillId="0" borderId="18" xfId="0" applyNumberFormat="1" applyFont="1" applyFill="1" applyBorder="1" applyAlignment="1" applyProtection="1">
      <alignment horizontal="center" vertical="center"/>
      <protection/>
    </xf>
    <xf numFmtId="1" fontId="74" fillId="0" borderId="0" xfId="0" applyNumberFormat="1" applyFont="1" applyBorder="1" applyAlignment="1" applyProtection="1">
      <alignment horizontal="center" vertical="center"/>
      <protection/>
    </xf>
    <xf numFmtId="9" fontId="14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wrapText="1"/>
    </xf>
    <xf numFmtId="0" fontId="76" fillId="33" borderId="19" xfId="0" applyFont="1" applyFill="1" applyBorder="1" applyAlignment="1">
      <alignment horizontal="left" vertical="center"/>
    </xf>
    <xf numFmtId="0" fontId="10" fillId="39" borderId="20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 vertical="center"/>
    </xf>
    <xf numFmtId="0" fontId="5" fillId="41" borderId="24" xfId="0" applyFont="1" applyFill="1" applyBorder="1" applyAlignment="1" applyProtection="1">
      <alignment horizontal="center" vertical="center" wrapText="1"/>
      <protection/>
    </xf>
    <xf numFmtId="0" fontId="5" fillId="42" borderId="24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9" fontId="6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6" fillId="43" borderId="0" xfId="55" applyFont="1" applyFill="1" applyBorder="1" applyAlignment="1">
      <alignment wrapText="1"/>
      <protection/>
    </xf>
    <xf numFmtId="0" fontId="17" fillId="43" borderId="25" xfId="55" applyFont="1" applyFill="1" applyBorder="1" applyAlignment="1">
      <alignment vertical="center"/>
      <protection/>
    </xf>
    <xf numFmtId="0" fontId="18" fillId="43" borderId="26" xfId="55" applyFont="1" applyFill="1" applyBorder="1" applyAlignment="1">
      <alignment horizontal="center" vertical="center" wrapText="1"/>
      <protection/>
    </xf>
    <xf numFmtId="0" fontId="19" fillId="43" borderId="0" xfId="55" applyFont="1" applyFill="1" applyBorder="1" applyAlignment="1">
      <alignment wrapText="1"/>
      <protection/>
    </xf>
    <xf numFmtId="0" fontId="17" fillId="43" borderId="23" xfId="55" applyFont="1" applyFill="1" applyBorder="1" applyAlignment="1">
      <alignment vertical="center"/>
      <protection/>
    </xf>
    <xf numFmtId="0" fontId="18" fillId="43" borderId="27" xfId="55" applyFont="1" applyFill="1" applyBorder="1" applyAlignment="1">
      <alignment horizontal="center" vertical="center" wrapText="1"/>
      <protection/>
    </xf>
    <xf numFmtId="14" fontId="18" fillId="43" borderId="27" xfId="55" applyNumberFormat="1" applyFont="1" applyFill="1" applyBorder="1" applyAlignment="1">
      <alignment horizontal="center" vertical="center" wrapText="1"/>
      <protection/>
    </xf>
    <xf numFmtId="49" fontId="17" fillId="43" borderId="28" xfId="55" applyNumberFormat="1" applyFont="1" applyFill="1" applyBorder="1" applyAlignment="1">
      <alignment horizontal="left" vertical="center"/>
      <protection/>
    </xf>
    <xf numFmtId="0" fontId="18" fillId="43" borderId="29" xfId="55" applyFont="1" applyFill="1" applyBorder="1" applyAlignment="1">
      <alignment horizontal="center" vertical="center" wrapText="1"/>
      <protection/>
    </xf>
    <xf numFmtId="0" fontId="19" fillId="43" borderId="11" xfId="55" applyFont="1" applyFill="1" applyBorder="1" applyAlignment="1">
      <alignment wrapText="1"/>
      <protection/>
    </xf>
    <xf numFmtId="0" fontId="19" fillId="8" borderId="30" xfId="55" applyFont="1" applyFill="1" applyBorder="1" applyAlignment="1">
      <alignment horizontal="center" wrapText="1"/>
      <protection/>
    </xf>
    <xf numFmtId="0" fontId="19" fillId="43" borderId="0" xfId="55" applyFont="1" applyFill="1" applyBorder="1" applyAlignment="1">
      <alignment horizontal="center" wrapText="1"/>
      <protection/>
    </xf>
    <xf numFmtId="0" fontId="19" fillId="39" borderId="31" xfId="55" applyFont="1" applyFill="1" applyBorder="1" applyAlignment="1">
      <alignment horizontal="center" vertical="center" wrapText="1"/>
      <protection/>
    </xf>
    <xf numFmtId="0" fontId="6" fillId="0" borderId="32" xfId="55" applyFont="1" applyBorder="1" applyAlignment="1">
      <alignment vertical="center" wrapText="1"/>
      <protection/>
    </xf>
    <xf numFmtId="0" fontId="19" fillId="43" borderId="33" xfId="55" applyFont="1" applyFill="1" applyBorder="1" applyAlignment="1">
      <alignment horizontal="center" wrapText="1"/>
      <protection/>
    </xf>
    <xf numFmtId="0" fontId="19" fillId="39" borderId="18" xfId="55" applyFont="1" applyFill="1" applyBorder="1" applyAlignment="1">
      <alignment horizontal="center" vertical="center" wrapText="1"/>
      <protection/>
    </xf>
    <xf numFmtId="0" fontId="19" fillId="39" borderId="34" xfId="55" applyFont="1" applyFill="1" applyBorder="1" applyAlignment="1">
      <alignment horizontal="center" vertical="center" wrapText="1"/>
      <protection/>
    </xf>
    <xf numFmtId="0" fontId="19" fillId="0" borderId="20" xfId="55" applyFont="1" applyBorder="1" applyAlignment="1">
      <alignment vertical="center" wrapText="1"/>
      <protection/>
    </xf>
    <xf numFmtId="0" fontId="6" fillId="43" borderId="35" xfId="55" applyFont="1" applyFill="1" applyBorder="1" applyAlignment="1">
      <alignment wrapText="1"/>
      <protection/>
    </xf>
    <xf numFmtId="0" fontId="6" fillId="43" borderId="36" xfId="55" applyFont="1" applyFill="1" applyBorder="1" applyAlignment="1">
      <alignment wrapText="1"/>
      <protection/>
    </xf>
    <xf numFmtId="0" fontId="6" fillId="43" borderId="37" xfId="55" applyFont="1" applyFill="1" applyBorder="1" applyAlignment="1">
      <alignment wrapText="1"/>
      <protection/>
    </xf>
    <xf numFmtId="0" fontId="6" fillId="8" borderId="10" xfId="55" applyFont="1" applyFill="1" applyBorder="1" applyAlignment="1">
      <alignment wrapText="1"/>
      <protection/>
    </xf>
    <xf numFmtId="0" fontId="6" fillId="43" borderId="16" xfId="55" applyFont="1" applyFill="1" applyBorder="1" applyAlignment="1">
      <alignment wrapText="1"/>
      <protection/>
    </xf>
    <xf numFmtId="0" fontId="19" fillId="39" borderId="38" xfId="55" applyFont="1" applyFill="1" applyBorder="1" applyAlignment="1">
      <alignment horizontal="center" vertical="center" wrapText="1"/>
      <protection/>
    </xf>
    <xf numFmtId="0" fontId="19" fillId="39" borderId="39" xfId="55" applyFont="1" applyFill="1" applyBorder="1" applyAlignment="1">
      <alignment horizontal="center" vertical="center" wrapText="1"/>
      <protection/>
    </xf>
    <xf numFmtId="0" fontId="6" fillId="43" borderId="17" xfId="55" applyFont="1" applyFill="1" applyBorder="1" applyAlignment="1">
      <alignment wrapText="1"/>
      <protection/>
    </xf>
    <xf numFmtId="0" fontId="6" fillId="43" borderId="40" xfId="55" applyFont="1" applyFill="1" applyBorder="1" applyAlignment="1">
      <alignment vertical="center" wrapText="1"/>
      <protection/>
    </xf>
    <xf numFmtId="0" fontId="6" fillId="43" borderId="31" xfId="55" applyFont="1" applyFill="1" applyBorder="1" applyAlignment="1">
      <alignment vertical="center" wrapText="1"/>
      <protection/>
    </xf>
    <xf numFmtId="9" fontId="6" fillId="43" borderId="31" xfId="55" applyNumberFormat="1" applyFont="1" applyFill="1" applyBorder="1" applyAlignment="1">
      <alignment vertical="center" wrapText="1"/>
      <protection/>
    </xf>
    <xf numFmtId="0" fontId="6" fillId="43" borderId="13" xfId="55" applyFont="1" applyFill="1" applyBorder="1" applyAlignment="1">
      <alignment wrapText="1"/>
      <protection/>
    </xf>
    <xf numFmtId="0" fontId="6" fillId="43" borderId="41" xfId="55" applyFont="1" applyFill="1" applyBorder="1" applyAlignment="1">
      <alignment vertical="center" wrapText="1"/>
      <protection/>
    </xf>
    <xf numFmtId="0" fontId="6" fillId="43" borderId="18" xfId="55" applyFont="1" applyFill="1" applyBorder="1" applyAlignment="1">
      <alignment vertical="center" wrapText="1"/>
      <protection/>
    </xf>
    <xf numFmtId="9" fontId="6" fillId="43" borderId="18" xfId="55" applyNumberFormat="1" applyFont="1" applyFill="1" applyBorder="1" applyAlignment="1">
      <alignment horizontal="center" vertical="center" wrapText="1"/>
      <protection/>
    </xf>
    <xf numFmtId="9" fontId="6" fillId="43" borderId="18" xfId="55" applyNumberFormat="1" applyFont="1" applyFill="1" applyBorder="1" applyAlignment="1">
      <alignment vertical="center" wrapText="1"/>
      <protection/>
    </xf>
    <xf numFmtId="0" fontId="6" fillId="43" borderId="42" xfId="55" applyFont="1" applyFill="1" applyBorder="1" applyAlignment="1">
      <alignment vertical="center" wrapText="1"/>
      <protection/>
    </xf>
    <xf numFmtId="0" fontId="6" fillId="43" borderId="43" xfId="55" applyFont="1" applyFill="1" applyBorder="1" applyAlignment="1">
      <alignment vertical="center" wrapText="1"/>
      <protection/>
    </xf>
    <xf numFmtId="9" fontId="6" fillId="43" borderId="43" xfId="55" applyNumberFormat="1" applyFont="1" applyFill="1" applyBorder="1" applyAlignment="1">
      <alignment vertical="center" wrapText="1"/>
      <protection/>
    </xf>
    <xf numFmtId="0" fontId="6" fillId="43" borderId="10" xfId="55" applyFont="1" applyFill="1" applyBorder="1" applyAlignment="1">
      <alignment wrapText="1"/>
      <protection/>
    </xf>
    <xf numFmtId="0" fontId="6" fillId="8" borderId="44" xfId="55" applyFont="1" applyFill="1" applyBorder="1" applyAlignment="1">
      <alignment wrapText="1"/>
      <protection/>
    </xf>
    <xf numFmtId="0" fontId="19" fillId="39" borderId="45" xfId="55" applyFont="1" applyFill="1" applyBorder="1" applyAlignment="1">
      <alignment horizontal="center" vertical="center" wrapText="1"/>
      <protection/>
    </xf>
    <xf numFmtId="0" fontId="6" fillId="0" borderId="46" xfId="55" applyFont="1" applyBorder="1" applyAlignment="1">
      <alignment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15" fontId="6" fillId="0" borderId="46" xfId="55" applyNumberFormat="1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17" fontId="6" fillId="0" borderId="18" xfId="55" applyNumberFormat="1" applyFont="1" applyBorder="1" applyAlignment="1">
      <alignment horizontal="center" vertical="center" wrapText="1"/>
      <protection/>
    </xf>
    <xf numFmtId="0" fontId="6" fillId="0" borderId="34" xfId="55" applyFont="1" applyBorder="1" applyAlignment="1">
      <alignment vertical="center" wrapText="1"/>
      <protection/>
    </xf>
    <xf numFmtId="0" fontId="6" fillId="0" borderId="34" xfId="55" applyFont="1" applyBorder="1" applyAlignment="1">
      <alignment horizontal="center" vertical="center" wrapText="1"/>
      <protection/>
    </xf>
    <xf numFmtId="17" fontId="6" fillId="0" borderId="34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wrapText="1"/>
      <protection/>
    </xf>
    <xf numFmtId="0" fontId="6" fillId="0" borderId="18" xfId="55" applyFont="1" applyBorder="1" applyAlignment="1">
      <alignment wrapText="1"/>
      <protection/>
    </xf>
    <xf numFmtId="0" fontId="6" fillId="0" borderId="20" xfId="55" applyFont="1" applyBorder="1" applyAlignment="1">
      <alignment wrapText="1"/>
      <protection/>
    </xf>
    <xf numFmtId="0" fontId="60" fillId="0" borderId="18" xfId="46" applyFill="1" applyBorder="1" applyAlignment="1" applyProtection="1" quotePrefix="1">
      <alignment horizontal="center" vertical="center" wrapText="1"/>
      <protection locked="0"/>
    </xf>
    <xf numFmtId="0" fontId="77" fillId="33" borderId="0" xfId="0" applyFont="1" applyFill="1" applyAlignment="1">
      <alignment/>
    </xf>
    <xf numFmtId="0" fontId="78" fillId="43" borderId="0" xfId="55" applyFont="1" applyFill="1" applyBorder="1" applyAlignment="1">
      <alignment wrapText="1"/>
      <protection/>
    </xf>
    <xf numFmtId="0" fontId="14" fillId="0" borderId="18" xfId="0" applyFont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0" fillId="0" borderId="0" xfId="46" applyAlignment="1" applyProtection="1">
      <alignment horizontal="center" vertical="center"/>
      <protection/>
    </xf>
    <xf numFmtId="9" fontId="6" fillId="0" borderId="18" xfId="58" applyFont="1" applyFill="1" applyBorder="1" applyAlignment="1" applyProtection="1">
      <alignment horizontal="center" vertical="center" wrapText="1"/>
      <protection hidden="1"/>
    </xf>
    <xf numFmtId="9" fontId="13" fillId="0" borderId="18" xfId="58" applyFont="1" applyFill="1" applyBorder="1" applyAlignment="1">
      <alignment horizontal="center" vertical="center" wrapText="1"/>
    </xf>
    <xf numFmtId="9" fontId="13" fillId="0" borderId="18" xfId="58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0" fillId="0" borderId="18" xfId="46" applyFill="1" applyBorder="1" applyAlignment="1" applyProtection="1">
      <alignment horizontal="center" vertical="center" wrapText="1"/>
      <protection locked="0"/>
    </xf>
    <xf numFmtId="9" fontId="6" fillId="0" borderId="18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9" fontId="6" fillId="43" borderId="18" xfId="55" applyNumberFormat="1" applyFont="1" applyFill="1" applyBorder="1" applyAlignment="1">
      <alignment horizontal="right" vertical="center" wrapText="1"/>
      <protection/>
    </xf>
    <xf numFmtId="0" fontId="13" fillId="33" borderId="31" xfId="0" applyFont="1" applyFill="1" applyBorder="1" applyAlignment="1">
      <alignment horizontal="center" vertical="center" wrapText="1"/>
    </xf>
    <xf numFmtId="0" fontId="21" fillId="0" borderId="46" xfId="55" applyFont="1" applyBorder="1" applyAlignment="1">
      <alignment vertical="center" wrapText="1"/>
      <protection/>
    </xf>
    <xf numFmtId="0" fontId="21" fillId="0" borderId="46" xfId="55" applyFont="1" applyBorder="1" applyAlignment="1">
      <alignment horizontal="center" vertical="center" wrapText="1"/>
      <protection/>
    </xf>
    <xf numFmtId="0" fontId="10" fillId="39" borderId="20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1" fontId="6" fillId="43" borderId="31" xfId="55" applyNumberFormat="1" applyFont="1" applyFill="1" applyBorder="1" applyAlignment="1">
      <alignment vertical="center" wrapText="1"/>
      <protection/>
    </xf>
    <xf numFmtId="1" fontId="6" fillId="43" borderId="18" xfId="55" applyNumberFormat="1" applyFont="1" applyFill="1" applyBorder="1" applyAlignment="1">
      <alignment vertical="center" wrapText="1"/>
      <protection/>
    </xf>
    <xf numFmtId="1" fontId="6" fillId="43" borderId="43" xfId="55" applyNumberFormat="1" applyFont="1" applyFill="1" applyBorder="1" applyAlignment="1">
      <alignment vertical="center" wrapText="1"/>
      <protection/>
    </xf>
    <xf numFmtId="9" fontId="6" fillId="43" borderId="31" xfId="58" applyFont="1" applyFill="1" applyBorder="1" applyAlignment="1">
      <alignment vertical="center" wrapText="1"/>
    </xf>
    <xf numFmtId="0" fontId="5" fillId="44" borderId="15" xfId="0" applyFont="1" applyFill="1" applyBorder="1" applyAlignment="1" applyProtection="1">
      <alignment horizontal="center" vertical="center" wrapText="1"/>
      <protection/>
    </xf>
    <xf numFmtId="0" fontId="5" fillId="44" borderId="17" xfId="0" applyFont="1" applyFill="1" applyBorder="1" applyAlignment="1" applyProtection="1">
      <alignment horizontal="center" vertical="center" wrapText="1"/>
      <protection/>
    </xf>
    <xf numFmtId="0" fontId="73" fillId="33" borderId="0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 applyProtection="1">
      <alignment horizontal="center" vertical="center" wrapText="1"/>
      <protection/>
    </xf>
    <xf numFmtId="0" fontId="4" fillId="10" borderId="47" xfId="0" applyFont="1" applyFill="1" applyBorder="1" applyAlignment="1" applyProtection="1">
      <alignment horizontal="center" vertical="center" wrapText="1"/>
      <protection/>
    </xf>
    <xf numFmtId="0" fontId="4" fillId="10" borderId="15" xfId="0" applyFont="1" applyFill="1" applyBorder="1" applyAlignment="1" applyProtection="1">
      <alignment horizontal="center" vertical="center" wrapText="1"/>
      <protection/>
    </xf>
    <xf numFmtId="0" fontId="4" fillId="10" borderId="14" xfId="0" applyFont="1" applyFill="1" applyBorder="1" applyAlignment="1" applyProtection="1">
      <alignment horizontal="center" vertical="center" wrapText="1"/>
      <protection/>
    </xf>
    <xf numFmtId="0" fontId="4" fillId="45" borderId="24" xfId="0" applyFont="1" applyFill="1" applyBorder="1" applyAlignment="1" applyProtection="1">
      <alignment horizontal="center" vertical="center" textRotation="90" wrapText="1"/>
      <protection/>
    </xf>
    <xf numFmtId="0" fontId="4" fillId="45" borderId="47" xfId="0" applyFont="1" applyFill="1" applyBorder="1" applyAlignment="1" applyProtection="1">
      <alignment horizontal="center" vertical="center" textRotation="90" wrapText="1"/>
      <protection/>
    </xf>
    <xf numFmtId="0" fontId="4" fillId="10" borderId="16" xfId="0" applyFont="1" applyFill="1" applyBorder="1" applyAlignment="1" applyProtection="1">
      <alignment horizontal="center" vertical="center" wrapText="1"/>
      <protection/>
    </xf>
    <xf numFmtId="0" fontId="4" fillId="10" borderId="17" xfId="0" applyFont="1" applyFill="1" applyBorder="1" applyAlignment="1" applyProtection="1">
      <alignment horizontal="center" vertical="center" wrapText="1"/>
      <protection/>
    </xf>
    <xf numFmtId="0" fontId="4" fillId="10" borderId="0" xfId="0" applyFont="1" applyFill="1" applyBorder="1" applyAlignment="1" applyProtection="1">
      <alignment horizontal="center" vertical="center" wrapText="1"/>
      <protection/>
    </xf>
    <xf numFmtId="0" fontId="13" fillId="44" borderId="20" xfId="0" applyFont="1" applyFill="1" applyBorder="1" applyAlignment="1">
      <alignment horizontal="center" vertical="center" wrapText="1"/>
    </xf>
    <xf numFmtId="0" fontId="13" fillId="44" borderId="21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9" fillId="45" borderId="34" xfId="0" applyFont="1" applyFill="1" applyBorder="1" applyAlignment="1">
      <alignment horizontal="center" vertical="center" wrapText="1"/>
    </xf>
    <xf numFmtId="0" fontId="9" fillId="45" borderId="48" xfId="0" applyFont="1" applyFill="1" applyBorder="1" applyAlignment="1">
      <alignment horizontal="center" vertical="center" wrapText="1"/>
    </xf>
    <xf numFmtId="0" fontId="9" fillId="45" borderId="46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13" fillId="0" borderId="20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left" vertical="center" wrapText="1" indent="1"/>
    </xf>
    <xf numFmtId="0" fontId="13" fillId="0" borderId="50" xfId="0" applyFont="1" applyBorder="1" applyAlignment="1">
      <alignment horizontal="left" vertical="center" wrapText="1" indent="1"/>
    </xf>
    <xf numFmtId="0" fontId="13" fillId="0" borderId="51" xfId="0" applyFont="1" applyBorder="1" applyAlignment="1">
      <alignment horizontal="left" vertical="center" wrapText="1" indent="1"/>
    </xf>
    <xf numFmtId="0" fontId="13" fillId="0" borderId="52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53" xfId="0" applyFont="1" applyBorder="1" applyAlignment="1">
      <alignment horizontal="left" vertical="center" wrapText="1" indent="1"/>
    </xf>
    <xf numFmtId="0" fontId="13" fillId="0" borderId="54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55" xfId="0" applyFont="1" applyBorder="1" applyAlignment="1">
      <alignment horizontal="left" vertical="center" wrapText="1" indent="1"/>
    </xf>
    <xf numFmtId="0" fontId="10" fillId="39" borderId="18" xfId="0" applyFont="1" applyFill="1" applyBorder="1" applyAlignment="1">
      <alignment horizontal="center" vertical="center"/>
    </xf>
    <xf numFmtId="0" fontId="9" fillId="46" borderId="20" xfId="0" applyFont="1" applyFill="1" applyBorder="1" applyAlignment="1">
      <alignment horizontal="center" vertical="center"/>
    </xf>
    <xf numFmtId="0" fontId="9" fillId="46" borderId="21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0" fontId="13" fillId="0" borderId="50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5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7" borderId="21" xfId="0" applyFont="1" applyFill="1" applyBorder="1" applyAlignment="1" applyProtection="1">
      <alignment horizontal="center"/>
      <protection/>
    </xf>
    <xf numFmtId="0" fontId="10" fillId="37" borderId="22" xfId="0" applyFont="1" applyFill="1" applyBorder="1" applyAlignment="1" applyProtection="1">
      <alignment horizontal="center"/>
      <protection/>
    </xf>
    <xf numFmtId="180" fontId="9" fillId="0" borderId="20" xfId="0" applyNumberFormat="1" applyFont="1" applyBorder="1" applyAlignment="1" applyProtection="1">
      <alignment horizontal="center" vertical="center"/>
      <protection/>
    </xf>
    <xf numFmtId="180" fontId="9" fillId="0" borderId="21" xfId="0" applyNumberFormat="1" applyFont="1" applyBorder="1" applyAlignment="1" applyProtection="1">
      <alignment horizontal="center" vertical="center"/>
      <protection/>
    </xf>
    <xf numFmtId="180" fontId="9" fillId="0" borderId="22" xfId="0" applyNumberFormat="1" applyFont="1" applyBorder="1" applyAlignment="1" applyProtection="1">
      <alignment horizontal="center" vertical="center"/>
      <protection/>
    </xf>
    <xf numFmtId="181" fontId="16" fillId="0" borderId="20" xfId="0" applyNumberFormat="1" applyFont="1" applyFill="1" applyBorder="1" applyAlignment="1">
      <alignment horizontal="left" vertical="center" wrapText="1"/>
    </xf>
    <xf numFmtId="181" fontId="16" fillId="0" borderId="21" xfId="0" applyNumberFormat="1" applyFont="1" applyFill="1" applyBorder="1" applyAlignment="1">
      <alignment horizontal="left" vertical="center" wrapText="1"/>
    </xf>
    <xf numFmtId="181" fontId="16" fillId="0" borderId="22" xfId="0" applyNumberFormat="1" applyFont="1" applyFill="1" applyBorder="1" applyAlignment="1">
      <alignment horizontal="left" vertical="center" wrapText="1"/>
    </xf>
    <xf numFmtId="180" fontId="9" fillId="0" borderId="20" xfId="0" applyNumberFormat="1" applyFont="1" applyBorder="1" applyAlignment="1" applyProtection="1">
      <alignment horizontal="center" vertical="center" wrapText="1"/>
      <protection/>
    </xf>
    <xf numFmtId="180" fontId="9" fillId="0" borderId="21" xfId="0" applyNumberFormat="1" applyFont="1" applyBorder="1" applyAlignment="1" applyProtection="1">
      <alignment horizontal="center" vertical="center" wrapText="1"/>
      <protection/>
    </xf>
    <xf numFmtId="180" fontId="0" fillId="0" borderId="22" xfId="0" applyNumberFormat="1" applyBorder="1" applyAlignment="1" applyProtection="1">
      <alignment vertical="center" wrapText="1"/>
      <protection/>
    </xf>
    <xf numFmtId="180" fontId="9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180" fontId="0" fillId="0" borderId="22" xfId="0" applyNumberFormat="1" applyBorder="1" applyAlignment="1" applyProtection="1">
      <alignment/>
      <protection/>
    </xf>
    <xf numFmtId="181" fontId="16" fillId="0" borderId="20" xfId="0" applyNumberFormat="1" applyFont="1" applyFill="1" applyBorder="1" applyAlignment="1">
      <alignment horizontal="left" vertical="center" indent="1"/>
    </xf>
    <xf numFmtId="181" fontId="16" fillId="0" borderId="21" xfId="0" applyNumberFormat="1" applyFont="1" applyFill="1" applyBorder="1" applyAlignment="1">
      <alignment horizontal="left" vertical="center" indent="1"/>
    </xf>
    <xf numFmtId="181" fontId="16" fillId="0" borderId="22" xfId="0" applyNumberFormat="1" applyFont="1" applyFill="1" applyBorder="1" applyAlignment="1">
      <alignment horizontal="left" vertical="center" indent="1"/>
    </xf>
    <xf numFmtId="180" fontId="0" fillId="0" borderId="22" xfId="0" applyNumberFormat="1" applyBorder="1" applyAlignment="1" applyProtection="1">
      <alignment vertical="center"/>
      <protection/>
    </xf>
    <xf numFmtId="181" fontId="16" fillId="0" borderId="20" xfId="0" applyNumberFormat="1" applyFont="1" applyFill="1" applyBorder="1" applyAlignment="1">
      <alignment horizontal="left" vertical="center"/>
    </xf>
    <xf numFmtId="181" fontId="16" fillId="0" borderId="21" xfId="0" applyNumberFormat="1" applyFont="1" applyFill="1" applyBorder="1" applyAlignment="1">
      <alignment horizontal="left" vertical="center"/>
    </xf>
    <xf numFmtId="181" fontId="16" fillId="0" borderId="22" xfId="0" applyNumberFormat="1" applyFont="1" applyFill="1" applyBorder="1" applyAlignment="1">
      <alignment horizontal="left" vertical="center"/>
    </xf>
    <xf numFmtId="9" fontId="10" fillId="0" borderId="20" xfId="0" applyNumberFormat="1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9" fontId="10" fillId="0" borderId="22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6" fillId="0" borderId="20" xfId="55" applyFont="1" applyBorder="1" applyAlignment="1">
      <alignment horizontal="left" vertical="center" wrapText="1"/>
      <protection/>
    </xf>
    <xf numFmtId="0" fontId="6" fillId="0" borderId="35" xfId="55" applyFont="1" applyBorder="1" applyAlignment="1">
      <alignment horizontal="left" vertical="center" wrapText="1"/>
      <protection/>
    </xf>
    <xf numFmtId="0" fontId="19" fillId="8" borderId="56" xfId="55" applyFont="1" applyFill="1" applyBorder="1" applyAlignment="1">
      <alignment horizontal="center" vertical="center" wrapText="1"/>
      <protection/>
    </xf>
    <xf numFmtId="0" fontId="6" fillId="0" borderId="44" xfId="55" applyBorder="1" applyAlignment="1">
      <alignment wrapText="1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6" xfId="55" applyBorder="1" applyAlignment="1">
      <alignment wrapText="1"/>
      <protection/>
    </xf>
    <xf numFmtId="0" fontId="6" fillId="0" borderId="14" xfId="55" applyBorder="1" applyAlignment="1">
      <alignment wrapText="1"/>
      <protection/>
    </xf>
    <xf numFmtId="0" fontId="6" fillId="0" borderId="0" xfId="55" applyAlignment="1">
      <alignment wrapText="1"/>
      <protection/>
    </xf>
    <xf numFmtId="0" fontId="6" fillId="0" borderId="57" xfId="55" applyFont="1" applyBorder="1" applyAlignment="1">
      <alignment horizontal="left" vertical="center" wrapText="1"/>
      <protection/>
    </xf>
    <xf numFmtId="0" fontId="6" fillId="0" borderId="19" xfId="55" applyFont="1" applyBorder="1" applyAlignment="1">
      <alignment horizontal="left" vertical="center" wrapText="1"/>
      <protection/>
    </xf>
    <xf numFmtId="0" fontId="6" fillId="0" borderId="55" xfId="55" applyFont="1" applyBorder="1" applyAlignment="1">
      <alignment horizontal="left" vertical="center" wrapText="1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6" fillId="0" borderId="58" xfId="55" applyFont="1" applyBorder="1" applyAlignment="1">
      <alignment wrapText="1"/>
      <protection/>
    </xf>
    <xf numFmtId="0" fontId="6" fillId="0" borderId="58" xfId="55" applyBorder="1" applyAlignment="1">
      <alignment wrapText="1"/>
      <protection/>
    </xf>
    <xf numFmtId="0" fontId="6" fillId="0" borderId="23" xfId="55" applyFont="1" applyBorder="1" applyAlignment="1">
      <alignment horizontal="left" vertical="center" wrapText="1"/>
      <protection/>
    </xf>
    <xf numFmtId="0" fontId="6" fillId="0" borderId="21" xfId="55" applyFont="1" applyBorder="1" applyAlignment="1">
      <alignment horizontal="left" vertical="center" wrapText="1"/>
      <protection/>
    </xf>
    <xf numFmtId="0" fontId="6" fillId="0" borderId="22" xfId="55" applyFont="1" applyBorder="1" applyAlignment="1">
      <alignment horizontal="left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wrapText="1"/>
      <protection/>
    </xf>
    <xf numFmtId="0" fontId="6" fillId="0" borderId="21" xfId="55" applyBorder="1" applyAlignment="1">
      <alignment wrapText="1"/>
      <protection/>
    </xf>
    <xf numFmtId="0" fontId="6" fillId="0" borderId="59" xfId="55" applyFont="1" applyBorder="1" applyAlignment="1">
      <alignment horizontal="left" vertical="center" wrapText="1"/>
      <protection/>
    </xf>
    <xf numFmtId="0" fontId="6" fillId="0" borderId="50" xfId="55" applyFont="1" applyBorder="1" applyAlignment="1">
      <alignment horizontal="left" vertical="center" wrapText="1"/>
      <protection/>
    </xf>
    <xf numFmtId="0" fontId="6" fillId="0" borderId="51" xfId="55" applyFont="1" applyBorder="1" applyAlignment="1">
      <alignment horizontal="left" vertical="center" wrapText="1"/>
      <protection/>
    </xf>
    <xf numFmtId="0" fontId="6" fillId="0" borderId="60" xfId="55" applyFont="1" applyBorder="1" applyAlignment="1">
      <alignment horizontal="center" vertical="center" wrapText="1"/>
      <protection/>
    </xf>
    <xf numFmtId="0" fontId="6" fillId="0" borderId="61" xfId="55" applyFont="1" applyBorder="1" applyAlignment="1">
      <alignment wrapText="1"/>
      <protection/>
    </xf>
    <xf numFmtId="0" fontId="6" fillId="0" borderId="61" xfId="55" applyBorder="1" applyAlignment="1">
      <alignment wrapText="1"/>
      <protection/>
    </xf>
    <xf numFmtId="0" fontId="19" fillId="43" borderId="12" xfId="55" applyFont="1" applyFill="1" applyBorder="1" applyAlignment="1">
      <alignment horizontal="center" vertical="center" wrapText="1"/>
      <protection/>
    </xf>
    <xf numFmtId="0" fontId="6" fillId="43" borderId="11" xfId="55" applyFont="1" applyFill="1" applyBorder="1" applyAlignment="1">
      <alignment horizontal="center" vertical="center" wrapText="1"/>
      <protection/>
    </xf>
    <xf numFmtId="0" fontId="19" fillId="39" borderId="62" xfId="55" applyFont="1" applyFill="1" applyBorder="1" applyAlignment="1">
      <alignment horizontal="center" vertical="center" wrapText="1"/>
      <protection/>
    </xf>
    <xf numFmtId="0" fontId="19" fillId="39" borderId="45" xfId="55" applyFont="1" applyFill="1" applyBorder="1" applyAlignment="1">
      <alignment horizontal="center" vertical="center" wrapText="1"/>
      <protection/>
    </xf>
    <xf numFmtId="0" fontId="19" fillId="39" borderId="63" xfId="55" applyFont="1" applyFill="1" applyBorder="1" applyAlignment="1">
      <alignment horizontal="center" vertical="center" wrapText="1"/>
      <protection/>
    </xf>
    <xf numFmtId="0" fontId="19" fillId="39" borderId="44" xfId="55" applyFont="1" applyFill="1" applyBorder="1" applyAlignment="1">
      <alignment horizontal="center" vertical="center" wrapText="1"/>
      <protection/>
    </xf>
    <xf numFmtId="0" fontId="19" fillId="43" borderId="56" xfId="55" applyFont="1" applyFill="1" applyBorder="1" applyAlignment="1">
      <alignment horizontal="center" vertical="center" wrapText="1"/>
      <protection/>
    </xf>
    <xf numFmtId="0" fontId="6" fillId="43" borderId="18" xfId="55" applyFont="1" applyFill="1" applyBorder="1" applyAlignment="1">
      <alignment horizontal="center" vertical="center" wrapText="1"/>
      <protection/>
    </xf>
    <xf numFmtId="0" fontId="6" fillId="43" borderId="64" xfId="55" applyFont="1" applyFill="1" applyBorder="1" applyAlignment="1">
      <alignment horizontal="center" vertical="center" wrapText="1"/>
      <protection/>
    </xf>
    <xf numFmtId="0" fontId="19" fillId="43" borderId="44" xfId="55" applyFont="1" applyFill="1" applyBorder="1" applyAlignment="1">
      <alignment horizontal="center" vertical="center" wrapText="1"/>
      <protection/>
    </xf>
    <xf numFmtId="0" fontId="19" fillId="8" borderId="44" xfId="55" applyFont="1" applyFill="1" applyBorder="1" applyAlignment="1">
      <alignment horizontal="center" vertical="center" wrapText="1"/>
      <protection/>
    </xf>
    <xf numFmtId="0" fontId="6" fillId="43" borderId="32" xfId="55" applyFont="1" applyFill="1" applyBorder="1" applyAlignment="1">
      <alignment horizontal="center" vertical="center" wrapText="1"/>
      <protection/>
    </xf>
    <xf numFmtId="0" fontId="6" fillId="43" borderId="33" xfId="55" applyFont="1" applyFill="1" applyBorder="1" applyAlignment="1">
      <alignment horizontal="center" vertical="center" wrapText="1"/>
      <protection/>
    </xf>
    <xf numFmtId="0" fontId="6" fillId="43" borderId="20" xfId="55" applyFont="1" applyFill="1" applyBorder="1" applyAlignment="1">
      <alignment horizontal="center" vertical="center" wrapText="1"/>
      <protection/>
    </xf>
    <xf numFmtId="0" fontId="6" fillId="43" borderId="35" xfId="55" applyFont="1" applyFill="1" applyBorder="1" applyAlignment="1">
      <alignment horizontal="center" vertical="center" wrapText="1"/>
      <protection/>
    </xf>
    <xf numFmtId="0" fontId="19" fillId="39" borderId="18" xfId="55" applyFont="1" applyFill="1" applyBorder="1" applyAlignment="1">
      <alignment horizontal="center" vertical="center" wrapText="1"/>
      <protection/>
    </xf>
    <xf numFmtId="0" fontId="19" fillId="39" borderId="43" xfId="55" applyFont="1" applyFill="1" applyBorder="1" applyAlignment="1">
      <alignment horizontal="center" vertical="center" wrapText="1"/>
      <protection/>
    </xf>
    <xf numFmtId="0" fontId="6" fillId="43" borderId="0" xfId="55" applyFont="1" applyFill="1" applyBorder="1" applyAlignment="1">
      <alignment horizontal="left" vertical="center" wrapText="1"/>
      <protection/>
    </xf>
    <xf numFmtId="0" fontId="6" fillId="43" borderId="43" xfId="55" applyFont="1" applyFill="1" applyBorder="1" applyAlignment="1">
      <alignment horizontal="center" vertical="center" wrapText="1"/>
      <protection/>
    </xf>
    <xf numFmtId="0" fontId="6" fillId="43" borderId="65" xfId="55" applyFont="1" applyFill="1" applyBorder="1" applyAlignment="1">
      <alignment horizontal="center" vertical="center" wrapText="1"/>
      <protection/>
    </xf>
    <xf numFmtId="0" fontId="19" fillId="8" borderId="12" xfId="55" applyFont="1" applyFill="1" applyBorder="1" applyAlignment="1">
      <alignment horizontal="center" vertical="center" wrapText="1"/>
      <protection/>
    </xf>
    <xf numFmtId="0" fontId="19" fillId="8" borderId="11" xfId="55" applyFont="1" applyFill="1" applyBorder="1" applyAlignment="1">
      <alignment horizontal="center" vertical="center" wrapText="1"/>
      <protection/>
    </xf>
    <xf numFmtId="0" fontId="19" fillId="43" borderId="15" xfId="55" applyFont="1" applyFill="1" applyBorder="1" applyAlignment="1">
      <alignment horizontal="center" vertical="center" wrapText="1"/>
      <protection/>
    </xf>
    <xf numFmtId="0" fontId="19" fillId="43" borderId="16" xfId="55" applyFont="1" applyFill="1" applyBorder="1" applyAlignment="1">
      <alignment horizontal="center" vertical="center" wrapText="1"/>
      <protection/>
    </xf>
    <xf numFmtId="0" fontId="19" fillId="39" borderId="66" xfId="55" applyFont="1" applyFill="1" applyBorder="1" applyAlignment="1">
      <alignment horizontal="center" vertical="center" wrapText="1"/>
      <protection/>
    </xf>
    <xf numFmtId="0" fontId="19" fillId="39" borderId="16" xfId="55" applyFont="1" applyFill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top" wrapText="1"/>
      <protection/>
    </xf>
    <xf numFmtId="0" fontId="6" fillId="0" borderId="0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 wrapText="1"/>
      <protection/>
    </xf>
    <xf numFmtId="0" fontId="6" fillId="43" borderId="31" xfId="55" applyFont="1" applyFill="1" applyBorder="1" applyAlignment="1">
      <alignment horizontal="center" vertical="center" wrapText="1"/>
      <protection/>
    </xf>
    <xf numFmtId="0" fontId="6" fillId="43" borderId="67" xfId="55" applyFont="1" applyFill="1" applyBorder="1" applyAlignment="1">
      <alignment horizontal="center" vertical="center" wrapText="1"/>
      <protection/>
    </xf>
    <xf numFmtId="0" fontId="19" fillId="0" borderId="49" xfId="55" applyFont="1" applyBorder="1" applyAlignment="1">
      <alignment horizontal="center" vertical="center" wrapText="1"/>
      <protection/>
    </xf>
    <xf numFmtId="0" fontId="19" fillId="0" borderId="54" xfId="55" applyFont="1" applyBorder="1" applyAlignment="1">
      <alignment horizontal="center" vertical="center" wrapText="1"/>
      <protection/>
    </xf>
    <xf numFmtId="0" fontId="6" fillId="43" borderId="11" xfId="55" applyFont="1" applyFill="1" applyBorder="1" applyAlignment="1">
      <alignment horizontal="left" vertical="center" wrapText="1"/>
      <protection/>
    </xf>
    <xf numFmtId="0" fontId="19" fillId="39" borderId="23" xfId="55" applyFont="1" applyFill="1" applyBorder="1" applyAlignment="1">
      <alignment horizontal="center" vertical="center" wrapText="1"/>
      <protection/>
    </xf>
    <xf numFmtId="0" fontId="19" fillId="39" borderId="22" xfId="55" applyFont="1" applyFill="1" applyBorder="1" applyAlignment="1">
      <alignment horizontal="center" vertical="center" wrapText="1"/>
      <protection/>
    </xf>
    <xf numFmtId="9" fontId="6" fillId="0" borderId="20" xfId="55" applyNumberFormat="1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39" borderId="22" xfId="55" applyFont="1" applyFill="1" applyBorder="1" applyAlignment="1">
      <alignment horizont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9" fillId="39" borderId="59" xfId="55" applyFont="1" applyFill="1" applyBorder="1" applyAlignment="1">
      <alignment horizontal="center" vertical="center" wrapText="1"/>
      <protection/>
    </xf>
    <xf numFmtId="0" fontId="19" fillId="39" borderId="51" xfId="55" applyFont="1" applyFill="1" applyBorder="1" applyAlignment="1">
      <alignment horizontal="center" vertical="center" wrapText="1"/>
      <protection/>
    </xf>
    <xf numFmtId="0" fontId="19" fillId="39" borderId="12" xfId="55" applyFont="1" applyFill="1" applyBorder="1" applyAlignment="1">
      <alignment horizontal="center" vertical="center" wrapText="1"/>
      <protection/>
    </xf>
    <xf numFmtId="0" fontId="19" fillId="39" borderId="68" xfId="55" applyFont="1" applyFill="1" applyBorder="1" applyAlignment="1">
      <alignment horizontal="center" vertical="center" wrapText="1"/>
      <protection/>
    </xf>
    <xf numFmtId="0" fontId="79" fillId="0" borderId="49" xfId="55" applyFont="1" applyBorder="1" applyAlignment="1">
      <alignment horizontal="center" vertical="center" wrapText="1"/>
      <protection/>
    </xf>
    <xf numFmtId="0" fontId="79" fillId="0" borderId="51" xfId="55" applyFont="1" applyBorder="1" applyAlignment="1">
      <alignment horizontal="center" vertical="center" wrapText="1"/>
      <protection/>
    </xf>
    <xf numFmtId="0" fontId="79" fillId="0" borderId="69" xfId="55" applyFont="1" applyBorder="1" applyAlignment="1">
      <alignment horizontal="center" vertical="center" wrapText="1"/>
      <protection/>
    </xf>
    <xf numFmtId="0" fontId="79" fillId="0" borderId="68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wrapText="1"/>
      <protection/>
    </xf>
    <xf numFmtId="0" fontId="6" fillId="0" borderId="16" xfId="55" applyFont="1" applyBorder="1" applyAlignment="1">
      <alignment horizontal="center" wrapText="1"/>
      <protection/>
    </xf>
    <xf numFmtId="0" fontId="6" fillId="0" borderId="14" xfId="55" applyFont="1" applyBorder="1" applyAlignment="1">
      <alignment horizontal="center" wrapText="1"/>
      <protection/>
    </xf>
    <xf numFmtId="0" fontId="6" fillId="0" borderId="0" xfId="55" applyFont="1" applyBorder="1" applyAlignment="1">
      <alignment horizontal="center" wrapText="1"/>
      <protection/>
    </xf>
    <xf numFmtId="0" fontId="6" fillId="0" borderId="12" xfId="55" applyFont="1" applyBorder="1" applyAlignment="1">
      <alignment horizontal="center" wrapText="1"/>
      <protection/>
    </xf>
    <xf numFmtId="0" fontId="6" fillId="0" borderId="11" xfId="55" applyFont="1" applyBorder="1" applyAlignment="1">
      <alignment horizont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19" fillId="0" borderId="14" xfId="55" applyFont="1" applyBorder="1" applyAlignment="1">
      <alignment horizontal="center" wrapText="1"/>
      <protection/>
    </xf>
    <xf numFmtId="0" fontId="19" fillId="0" borderId="0" xfId="55" applyFont="1" applyBorder="1" applyAlignment="1">
      <alignment horizontal="center" wrapText="1"/>
      <protection/>
    </xf>
    <xf numFmtId="0" fontId="19" fillId="47" borderId="56" xfId="55" applyFont="1" applyFill="1" applyBorder="1" applyAlignment="1">
      <alignment horizontal="center" vertical="center" wrapText="1"/>
      <protection/>
    </xf>
    <xf numFmtId="0" fontId="19" fillId="47" borderId="44" xfId="55" applyFont="1" applyFill="1" applyBorder="1" applyAlignment="1">
      <alignment horizontal="center" vertical="center" wrapText="1"/>
      <protection/>
    </xf>
    <xf numFmtId="0" fontId="19" fillId="39" borderId="25" xfId="55" applyFont="1" applyFill="1" applyBorder="1" applyAlignment="1">
      <alignment horizontal="center" vertical="center" wrapText="1"/>
      <protection/>
    </xf>
    <xf numFmtId="0" fontId="19" fillId="39" borderId="70" xfId="55" applyFont="1" applyFill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left" vertical="center" wrapText="1"/>
      <protection/>
    </xf>
    <xf numFmtId="0" fontId="6" fillId="0" borderId="70" xfId="55" applyFont="1" applyBorder="1" applyAlignment="1">
      <alignment horizontal="left" vertical="center" wrapText="1"/>
      <protection/>
    </xf>
    <xf numFmtId="0" fontId="19" fillId="0" borderId="32" xfId="55" applyFont="1" applyBorder="1" applyAlignment="1">
      <alignment horizontal="center" vertical="center" wrapText="1"/>
      <protection/>
    </xf>
    <xf numFmtId="0" fontId="19" fillId="0" borderId="58" xfId="55" applyFont="1" applyBorder="1" applyAlignment="1">
      <alignment horizontal="center" vertical="center" wrapText="1"/>
      <protection/>
    </xf>
    <xf numFmtId="0" fontId="19" fillId="0" borderId="70" xfId="55" applyFont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left" vertical="top" wrapText="1"/>
      <protection/>
    </xf>
    <xf numFmtId="0" fontId="6" fillId="0" borderId="33" xfId="55" applyFont="1" applyBorder="1" applyAlignment="1">
      <alignment horizontal="left" vertical="top" wrapText="1"/>
      <protection/>
    </xf>
    <xf numFmtId="0" fontId="19" fillId="0" borderId="20" xfId="55" applyFont="1" applyBorder="1" applyAlignment="1">
      <alignment horizontal="center" vertical="center" wrapText="1"/>
      <protection/>
    </xf>
    <xf numFmtId="0" fontId="19" fillId="0" borderId="35" xfId="55" applyFont="1" applyBorder="1" applyAlignment="1">
      <alignment horizontal="center" vertical="center" wrapText="1"/>
      <protection/>
    </xf>
    <xf numFmtId="0" fontId="6" fillId="0" borderId="33" xfId="55" applyFont="1" applyBorder="1" applyAlignment="1">
      <alignment horizontal="center" vertical="center" wrapText="1"/>
      <protection/>
    </xf>
    <xf numFmtId="0" fontId="6" fillId="43" borderId="14" xfId="55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21" fillId="43" borderId="32" xfId="55" applyFont="1" applyFill="1" applyBorder="1" applyAlignment="1">
      <alignment horizontal="left" vertical="center" wrapText="1"/>
      <protection/>
    </xf>
    <xf numFmtId="0" fontId="21" fillId="43" borderId="33" xfId="55" applyFont="1" applyFill="1" applyBorder="1" applyAlignment="1">
      <alignment horizontal="left" vertical="center" wrapText="1"/>
      <protection/>
    </xf>
    <xf numFmtId="0" fontId="6" fillId="0" borderId="33" xfId="55" applyFont="1" applyBorder="1" applyAlignment="1">
      <alignment horizontal="left" vertical="center" wrapText="1"/>
      <protection/>
    </xf>
    <xf numFmtId="0" fontId="5" fillId="0" borderId="20" xfId="55" applyFont="1" applyBorder="1" applyAlignment="1">
      <alignment horizontal="left" vertical="center" wrapText="1"/>
      <protection/>
    </xf>
    <xf numFmtId="0" fontId="19" fillId="0" borderId="35" xfId="55" applyFont="1" applyBorder="1" applyAlignment="1">
      <alignment horizontal="left" vertical="center" wrapText="1"/>
      <protection/>
    </xf>
    <xf numFmtId="0" fontId="21" fillId="0" borderId="32" xfId="55" applyFont="1" applyBorder="1" applyAlignment="1">
      <alignment horizontal="left" vertical="center" wrapText="1"/>
      <protection/>
    </xf>
    <xf numFmtId="0" fontId="21" fillId="0" borderId="33" xfId="55" applyFont="1" applyBorder="1" applyAlignment="1">
      <alignment horizontal="left" vertical="center" wrapText="1"/>
      <protection/>
    </xf>
    <xf numFmtId="0" fontId="14" fillId="0" borderId="20" xfId="55" applyFont="1" applyBorder="1" applyAlignment="1">
      <alignment horizontal="center" vertical="center" wrapText="1"/>
      <protection/>
    </xf>
    <xf numFmtId="0" fontId="23" fillId="0" borderId="35" xfId="55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rmal 2_BIENESTAR INSTITUCION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66"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rgb="FFFF0000"/>
        </patternFill>
      </fill>
      <border/>
    </dxf>
    <dxf>
      <font>
        <color auto="1"/>
      </font>
      <fill>
        <patternFill>
          <fgColor indexed="64"/>
          <bgColor rgb="FFFFFF00"/>
        </patternFill>
      </fill>
      <border/>
    </dxf>
    <dxf>
      <font>
        <color auto="1"/>
      </font>
      <fill>
        <patternFill>
          <fgColor indexed="64"/>
          <bgColor rgb="FF339966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Atencion en Asesoria y Asistencia Tecnica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25"/>
          <c:w val="0.97625"/>
          <c:h val="0.832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1!$B$33:$D$33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1!$F$24:$Q$24</c:f>
              <c:strCache/>
            </c:strRef>
          </c:cat>
          <c:val>
            <c:numRef>
              <c:f>1!$F$33:$Q$33</c:f>
              <c:numCache/>
            </c:numRef>
          </c:val>
        </c:ser>
        <c:overlap val="100"/>
        <c:gapWidth val="75"/>
        <c:axId val="9855792"/>
        <c:axId val="21593265"/>
      </c:barChart>
      <c:lineChart>
        <c:grouping val="standard"/>
        <c:varyColors val="0"/>
        <c:ser>
          <c:idx val="1"/>
          <c:order val="0"/>
          <c:tx>
            <c:strRef>
              <c:f>1!$B$29:$D$29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1!$F$24:$I$24</c:f>
              <c:strCache/>
            </c:strRef>
          </c:cat>
          <c:val>
            <c:numRef>
              <c:f>1!$F$29:$Q$29</c:f>
              <c:numCache/>
            </c:numRef>
          </c:val>
          <c:smooth val="0"/>
        </c:ser>
        <c:ser>
          <c:idx val="2"/>
          <c:order val="1"/>
          <c:tx>
            <c:strRef>
              <c:f>1!$B$31:$D$31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1!$F$24:$I$24</c:f>
              <c:strCache/>
            </c:strRef>
          </c:cat>
          <c:val>
            <c:numRef>
              <c:f>1!$F$31:$Q$31</c:f>
              <c:numCache/>
            </c:numRef>
          </c:val>
          <c:smooth val="0"/>
        </c:ser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55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"/>
          <c:y val="0.932"/>
          <c:w val="0.268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5"/>
          <c:w val="0.98475"/>
          <c:h val="0.7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'FT4'!$B$16:$B$27</c:f>
              <c:strCache/>
            </c:strRef>
          </c:cat>
          <c:val>
            <c:numRef>
              <c:f>'FT4'!$E$16:$E$27</c:f>
              <c:numCache/>
            </c:numRef>
          </c:val>
          <c:shape val="cylinder"/>
        </c:ser>
        <c:shape val="cylinder"/>
        <c:axId val="52450058"/>
        <c:axId val="2288475"/>
      </c:bar3D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500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5"/>
          <c:w val="0.98475"/>
          <c:h val="0.75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'FT5'!$B$16:$B$27</c:f>
              <c:strCache/>
            </c:strRef>
          </c:cat>
          <c:val>
            <c:numRef>
              <c:f>'FT5'!$E$16:$E$27</c:f>
              <c:numCache/>
            </c:numRef>
          </c:val>
          <c:shape val="cylinder"/>
        </c:ser>
        <c:shape val="cylinder"/>
        <c:axId val="20596276"/>
        <c:axId val="51148757"/>
      </c:bar3D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8757"/>
        <c:crosses val="autoZero"/>
        <c:auto val="1"/>
        <c:lblOffset val="100"/>
        <c:tickLblSkip val="4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96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9"/>
          <c:w val="0.98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'FT6'!$B$16:$B$27</c:f>
              <c:strCache/>
            </c:strRef>
          </c:cat>
          <c:val>
            <c:numRef>
              <c:f>'FT6'!$E$16:$E$27</c:f>
              <c:numCache/>
            </c:numRef>
          </c:val>
          <c:shape val="cylinder"/>
        </c:ser>
        <c:shape val="cylinder"/>
        <c:axId val="57685630"/>
        <c:axId val="49408623"/>
      </c:bar3D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8623"/>
        <c:crosses val="autoZero"/>
        <c:auto val="1"/>
        <c:lblOffset val="100"/>
        <c:tickLblSkip val="3"/>
        <c:noMultiLvlLbl val="0"/>
      </c:catAx>
      <c:valAx>
        <c:axId val="49408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85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 DE SATISFACION EN ASESORIA Y ASISTENCIA TECNICA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5"/>
          <c:w val="0.97625"/>
          <c:h val="0.831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2!$B$33:$D$33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2!$F$24:$Q$24</c:f>
              <c:strCache/>
            </c:strRef>
          </c:cat>
          <c:val>
            <c:numRef>
              <c:f>2!$F$33:$Q$33</c:f>
              <c:numCache/>
            </c:numRef>
          </c:val>
        </c:ser>
        <c:overlap val="100"/>
        <c:gapWidth val="75"/>
        <c:axId val="60121658"/>
        <c:axId val="4224011"/>
      </c:barChart>
      <c:lineChart>
        <c:grouping val="standard"/>
        <c:varyColors val="0"/>
        <c:ser>
          <c:idx val="1"/>
          <c:order val="0"/>
          <c:tx>
            <c:strRef>
              <c:f>2!$B$29:$D$29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2!$F$24:$I$24</c:f>
              <c:strCache/>
            </c:strRef>
          </c:cat>
          <c:val>
            <c:numRef>
              <c:f>2!$F$29:$Q$29</c:f>
              <c:numCache/>
            </c:numRef>
          </c:val>
          <c:smooth val="0"/>
        </c:ser>
        <c:ser>
          <c:idx val="2"/>
          <c:order val="1"/>
          <c:tx>
            <c:strRef>
              <c:f>2!$B$31:$D$31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2!$F$24:$I$24</c:f>
              <c:strCache/>
            </c:strRef>
          </c:cat>
          <c:val>
            <c:numRef>
              <c:f>2!$F$31:$Q$31</c:f>
              <c:numCache/>
            </c:numRef>
          </c:val>
          <c:smooth val="0"/>
        </c:ser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25"/>
          <c:y val="0.932"/>
          <c:w val="0.2682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CUMPLIMIENTO DE METAS FISICAS DEL PLAN DE DESARROLLO
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5"/>
          <c:y val="0.09625"/>
          <c:w val="0.97675"/>
          <c:h val="0.832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3!$B$33:$D$33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3!$F$24:$Q$24</c:f>
              <c:strCache/>
            </c:strRef>
          </c:cat>
          <c:val>
            <c:numRef>
              <c:f>3!$F$33:$Q$33</c:f>
              <c:numCache/>
            </c:numRef>
          </c:val>
        </c:ser>
        <c:overlap val="100"/>
        <c:gapWidth val="75"/>
        <c:axId val="38016100"/>
        <c:axId val="6600581"/>
      </c:barChart>
      <c:lineChart>
        <c:grouping val="standard"/>
        <c:varyColors val="0"/>
        <c:ser>
          <c:idx val="1"/>
          <c:order val="0"/>
          <c:tx>
            <c:strRef>
              <c:f>3!$B$29:$D$29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3!$F$24:$I$24</c:f>
              <c:strCache/>
            </c:strRef>
          </c:cat>
          <c:val>
            <c:numRef>
              <c:f>3!$F$29:$Q$29</c:f>
              <c:numCache/>
            </c:numRef>
          </c:val>
          <c:smooth val="0"/>
        </c:ser>
        <c:ser>
          <c:idx val="2"/>
          <c:order val="1"/>
          <c:tx>
            <c:strRef>
              <c:f>3!$B$31:$D$31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3!$F$24:$I$24</c:f>
              <c:strCache/>
            </c:strRef>
          </c:cat>
          <c:val>
            <c:numRef>
              <c:f>3!$F$31:$Q$31</c:f>
              <c:numCache/>
            </c:numRef>
          </c:val>
          <c:smooth val="0"/>
        </c:ser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16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75"/>
          <c:y val="0.93225"/>
          <c:w val="0.2547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CUMPLIMIENTO DE LAS METAS DE INVERSION DEL PDD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25"/>
          <c:w val="0.97625"/>
          <c:h val="0.832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4!$B$33:$D$33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4!$F$24:$Q$24</c:f>
              <c:strCache/>
            </c:strRef>
          </c:cat>
          <c:val>
            <c:numRef>
              <c:f>4!$F$33:$Q$33</c:f>
              <c:numCache/>
            </c:numRef>
          </c:val>
        </c:ser>
        <c:overlap val="100"/>
        <c:gapWidth val="75"/>
        <c:axId val="59405230"/>
        <c:axId val="64885023"/>
      </c:barChart>
      <c:lineChart>
        <c:grouping val="standard"/>
        <c:varyColors val="0"/>
        <c:ser>
          <c:idx val="1"/>
          <c:order val="0"/>
          <c:tx>
            <c:strRef>
              <c:f>4!$B$29:$D$29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4!$F$24:$I$24</c:f>
              <c:strCache/>
            </c:strRef>
          </c:cat>
          <c:val>
            <c:numRef>
              <c:f>4!$F$29:$Q$29</c:f>
              <c:numCache/>
            </c:numRef>
          </c:val>
          <c:smooth val="0"/>
        </c:ser>
        <c:ser>
          <c:idx val="2"/>
          <c:order val="1"/>
          <c:tx>
            <c:strRef>
              <c:f>4!$B$31:$D$31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4!$F$24:$I$24</c:f>
              <c:strCache/>
            </c:strRef>
          </c:cat>
          <c:val>
            <c:numRef>
              <c:f>4!$F$31:$Q$31</c:f>
              <c:numCache/>
            </c:numRef>
          </c:val>
          <c:smooth val="0"/>
        </c:ser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05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"/>
          <c:y val="0.93175"/>
          <c:w val="0.264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SEGUIMIENTO, CONTROL Y EVALUACIÓN PROYECTOS DE REGALIAS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75"/>
          <c:w val="0.97625"/>
          <c:h val="0.831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5!$B$33:$D$33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5!$F$24:$Q$24</c:f>
              <c:strCache/>
            </c:strRef>
          </c:cat>
          <c:val>
            <c:numRef>
              <c:f>5!$F$33:$Q$33</c:f>
              <c:numCache/>
            </c:numRef>
          </c:val>
        </c:ser>
        <c:overlap val="100"/>
        <c:gapWidth val="75"/>
        <c:axId val="47094296"/>
        <c:axId val="21195481"/>
      </c:barChart>
      <c:lineChart>
        <c:grouping val="standard"/>
        <c:varyColors val="0"/>
        <c:ser>
          <c:idx val="1"/>
          <c:order val="0"/>
          <c:tx>
            <c:strRef>
              <c:f>5!$B$29:$D$29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5!$F$24:$I$24</c:f>
              <c:strCache/>
            </c:strRef>
          </c:cat>
          <c:val>
            <c:numRef>
              <c:f>5!$F$29:$Q$29</c:f>
              <c:numCache/>
            </c:numRef>
          </c:val>
          <c:smooth val="0"/>
        </c:ser>
        <c:ser>
          <c:idx val="2"/>
          <c:order val="1"/>
          <c:tx>
            <c:strRef>
              <c:f>5!$B$31:$D$31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5!$F$24:$I$24</c:f>
              <c:strCache/>
            </c:strRef>
          </c:cat>
          <c:val>
            <c:numRef>
              <c:f>5!$F$31:$Q$31</c:f>
              <c:numCache/>
            </c:numRef>
          </c:val>
          <c:smooth val="0"/>
        </c:ser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94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"/>
          <c:y val="0.932"/>
          <c:w val="0.268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Asesoria y Asistencia Tecnica en temas de Cooperacion Internacional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975"/>
          <c:y val="0.0805"/>
          <c:w val="0.97675"/>
          <c:h val="0.830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6!$B$33:$D$33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6!$F$24:$Q$24</c:f>
              <c:strCache/>
            </c:strRef>
          </c:cat>
          <c:val>
            <c:numRef>
              <c:f>6!$F$33:$Q$33</c:f>
              <c:numCache/>
            </c:numRef>
          </c:val>
        </c:ser>
        <c:overlap val="100"/>
        <c:gapWidth val="75"/>
        <c:axId val="56541602"/>
        <c:axId val="39112371"/>
      </c:barChart>
      <c:lineChart>
        <c:grouping val="standard"/>
        <c:varyColors val="0"/>
        <c:ser>
          <c:idx val="1"/>
          <c:order val="0"/>
          <c:tx>
            <c:strRef>
              <c:f>6!$B$29:$D$29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6!$F$24:$I$24</c:f>
              <c:strCache/>
            </c:strRef>
          </c:cat>
          <c:val>
            <c:numRef>
              <c:f>6!$F$29:$Q$29</c:f>
              <c:numCache/>
            </c:numRef>
          </c:val>
          <c:smooth val="0"/>
        </c:ser>
        <c:ser>
          <c:idx val="2"/>
          <c:order val="1"/>
          <c:tx>
            <c:strRef>
              <c:f>6!$B$31:$D$31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6!$F$24:$I$24</c:f>
              <c:strCache/>
            </c:strRef>
          </c:cat>
          <c:val>
            <c:numRef>
              <c:f>6!$F$31:$Q$31</c:f>
              <c:numCache/>
            </c:numRef>
          </c:val>
          <c:smooth val="0"/>
        </c:ser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41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25"/>
          <c:y val="0.932"/>
          <c:w val="0.2682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9"/>
          <c:w val="0.984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'FT1'!$B$16:$B$27</c:f>
              <c:strCache/>
            </c:strRef>
          </c:cat>
          <c:val>
            <c:numRef>
              <c:f>'FT1'!$E$16:$E$27</c:f>
              <c:numCache/>
            </c:numRef>
          </c:val>
          <c:shape val="cylinder"/>
        </c:ser>
        <c:shape val="cylinder"/>
        <c:axId val="16467020"/>
        <c:axId val="13985453"/>
      </c:bar3D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85453"/>
        <c:crosses val="autoZero"/>
        <c:auto val="1"/>
        <c:lblOffset val="100"/>
        <c:tickLblSkip val="3"/>
        <c:noMultiLvlLbl val="0"/>
      </c:catAx>
      <c:valAx>
        <c:axId val="13985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0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9"/>
          <c:w val="0.98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'FT2'!$B$16:$B$27</c:f>
              <c:strCache/>
            </c:strRef>
          </c:cat>
          <c:val>
            <c:numRef>
              <c:f>'FT2'!$E$16:$E$27</c:f>
              <c:numCache/>
            </c:numRef>
          </c:val>
          <c:shape val="cylinder"/>
        </c:ser>
        <c:shape val="cylinder"/>
        <c:axId val="58760214"/>
        <c:axId val="59079879"/>
      </c:bar3D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9879"/>
        <c:crosses val="autoZero"/>
        <c:auto val="1"/>
        <c:lblOffset val="100"/>
        <c:tickLblSkip val="3"/>
        <c:noMultiLvlLbl val="0"/>
      </c:catAx>
      <c:valAx>
        <c:axId val="59079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02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75"/>
          <c:w val="0.98475"/>
          <c:h val="0.7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'FT3'!$B$16:$B$27</c:f>
              <c:strCache/>
            </c:strRef>
          </c:cat>
          <c:val>
            <c:numRef>
              <c:f>'FT3'!$E$16:$E$27</c:f>
              <c:numCache/>
            </c:numRef>
          </c:val>
          <c:shape val="cylinder"/>
        </c:ser>
        <c:shape val="cylinder"/>
        <c:axId val="61956864"/>
        <c:axId val="20740865"/>
      </c:bar3D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0865"/>
        <c:crosses val="autoZero"/>
        <c:auto val="1"/>
        <c:lblOffset val="100"/>
        <c:tickLblSkip val="3"/>
        <c:noMultiLvlLbl val="0"/>
      </c:catAx>
      <c:valAx>
        <c:axId val="20740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56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6</xdr:row>
      <xdr:rowOff>38100</xdr:rowOff>
    </xdr:from>
    <xdr:to>
      <xdr:col>11</xdr:col>
      <xdr:colOff>1847850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95400"/>
          <a:ext cx="14220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10</xdr:row>
      <xdr:rowOff>114300</xdr:rowOff>
    </xdr:from>
    <xdr:to>
      <xdr:col>10</xdr:col>
      <xdr:colOff>1485900</xdr:colOff>
      <xdr:row>24</xdr:row>
      <xdr:rowOff>66675</xdr:rowOff>
    </xdr:to>
    <xdr:graphicFrame>
      <xdr:nvGraphicFramePr>
        <xdr:cNvPr id="1" name="5 Gráfico"/>
        <xdr:cNvGraphicFramePr/>
      </xdr:nvGraphicFramePr>
      <xdr:xfrm>
        <a:off x="7658100" y="4829175"/>
        <a:ext cx="37338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11</xdr:row>
      <xdr:rowOff>28575</xdr:rowOff>
    </xdr:from>
    <xdr:to>
      <xdr:col>11</xdr:col>
      <xdr:colOff>95250</xdr:colOff>
      <xdr:row>24</xdr:row>
      <xdr:rowOff>228600</xdr:rowOff>
    </xdr:to>
    <xdr:graphicFrame>
      <xdr:nvGraphicFramePr>
        <xdr:cNvPr id="1" name="5 Gráfico"/>
        <xdr:cNvGraphicFramePr/>
      </xdr:nvGraphicFramePr>
      <xdr:xfrm>
        <a:off x="7772400" y="4905375"/>
        <a:ext cx="37338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12</xdr:row>
      <xdr:rowOff>123825</xdr:rowOff>
    </xdr:from>
    <xdr:to>
      <xdr:col>10</xdr:col>
      <xdr:colOff>857250</xdr:colOff>
      <xdr:row>23</xdr:row>
      <xdr:rowOff>333375</xdr:rowOff>
    </xdr:to>
    <xdr:graphicFrame>
      <xdr:nvGraphicFramePr>
        <xdr:cNvPr id="1" name="5 Gráfico"/>
        <xdr:cNvGraphicFramePr/>
      </xdr:nvGraphicFramePr>
      <xdr:xfrm>
        <a:off x="7143750" y="4048125"/>
        <a:ext cx="3619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14</xdr:row>
      <xdr:rowOff>85725</xdr:rowOff>
    </xdr:from>
    <xdr:to>
      <xdr:col>10</xdr:col>
      <xdr:colOff>1504950</xdr:colOff>
      <xdr:row>26</xdr:row>
      <xdr:rowOff>190500</xdr:rowOff>
    </xdr:to>
    <xdr:graphicFrame>
      <xdr:nvGraphicFramePr>
        <xdr:cNvPr id="1" name="5 Gráfico"/>
        <xdr:cNvGraphicFramePr/>
      </xdr:nvGraphicFramePr>
      <xdr:xfrm>
        <a:off x="7677150" y="4457700"/>
        <a:ext cx="3733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34</xdr:row>
      <xdr:rowOff>123825</xdr:rowOff>
    </xdr:from>
    <xdr:to>
      <xdr:col>26</xdr:col>
      <xdr:colOff>466725</xdr:colOff>
      <xdr:row>34</xdr:row>
      <xdr:rowOff>4276725</xdr:rowOff>
    </xdr:to>
    <xdr:graphicFrame>
      <xdr:nvGraphicFramePr>
        <xdr:cNvPr id="1" name="8 Gráfico"/>
        <xdr:cNvGraphicFramePr/>
      </xdr:nvGraphicFramePr>
      <xdr:xfrm>
        <a:off x="171450" y="6076950"/>
        <a:ext cx="137826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3254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114300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209550</xdr:rowOff>
    </xdr:from>
    <xdr:to>
      <xdr:col>26</xdr:col>
      <xdr:colOff>295275</xdr:colOff>
      <xdr:row>34</xdr:row>
      <xdr:rowOff>4362450</xdr:rowOff>
    </xdr:to>
    <xdr:graphicFrame>
      <xdr:nvGraphicFramePr>
        <xdr:cNvPr id="1" name="8 Gráfico"/>
        <xdr:cNvGraphicFramePr/>
      </xdr:nvGraphicFramePr>
      <xdr:xfrm>
        <a:off x="0" y="6162675"/>
        <a:ext cx="137826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3254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114300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34</xdr:row>
      <xdr:rowOff>28575</xdr:rowOff>
    </xdr:from>
    <xdr:to>
      <xdr:col>26</xdr:col>
      <xdr:colOff>457200</xdr:colOff>
      <xdr:row>36</xdr:row>
      <xdr:rowOff>28575</xdr:rowOff>
    </xdr:to>
    <xdr:graphicFrame>
      <xdr:nvGraphicFramePr>
        <xdr:cNvPr id="1" name="8 Gráfico"/>
        <xdr:cNvGraphicFramePr/>
      </xdr:nvGraphicFramePr>
      <xdr:xfrm>
        <a:off x="161925" y="5981700"/>
        <a:ext cx="14506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40493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25</xdr:col>
      <xdr:colOff>9525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63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26</xdr:col>
      <xdr:colOff>295275</xdr:colOff>
      <xdr:row>34</xdr:row>
      <xdr:rowOff>4105275</xdr:rowOff>
    </xdr:to>
    <xdr:graphicFrame>
      <xdr:nvGraphicFramePr>
        <xdr:cNvPr id="1" name="8 Gráfico"/>
        <xdr:cNvGraphicFramePr/>
      </xdr:nvGraphicFramePr>
      <xdr:xfrm>
        <a:off x="0" y="5915025"/>
        <a:ext cx="140017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544550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466725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34</xdr:row>
      <xdr:rowOff>47625</xdr:rowOff>
    </xdr:from>
    <xdr:to>
      <xdr:col>26</xdr:col>
      <xdr:colOff>485775</xdr:colOff>
      <xdr:row>34</xdr:row>
      <xdr:rowOff>4191000</xdr:rowOff>
    </xdr:to>
    <xdr:graphicFrame>
      <xdr:nvGraphicFramePr>
        <xdr:cNvPr id="1" name="8 Gráfico"/>
        <xdr:cNvGraphicFramePr/>
      </xdr:nvGraphicFramePr>
      <xdr:xfrm>
        <a:off x="190500" y="6000750"/>
        <a:ext cx="1378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3254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114300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47625</xdr:rowOff>
    </xdr:from>
    <xdr:to>
      <xdr:col>26</xdr:col>
      <xdr:colOff>428625</xdr:colOff>
      <xdr:row>34</xdr:row>
      <xdr:rowOff>4143375</xdr:rowOff>
    </xdr:to>
    <xdr:graphicFrame>
      <xdr:nvGraphicFramePr>
        <xdr:cNvPr id="1" name="8 Gráfico"/>
        <xdr:cNvGraphicFramePr/>
      </xdr:nvGraphicFramePr>
      <xdr:xfrm>
        <a:off x="142875" y="5943600"/>
        <a:ext cx="137731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3254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114300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238125</xdr:rowOff>
    </xdr:from>
    <xdr:to>
      <xdr:col>10</xdr:col>
      <xdr:colOff>619125</xdr:colOff>
      <xdr:row>25</xdr:row>
      <xdr:rowOff>47625</xdr:rowOff>
    </xdr:to>
    <xdr:graphicFrame>
      <xdr:nvGraphicFramePr>
        <xdr:cNvPr id="1" name="5 Gráfico"/>
        <xdr:cNvGraphicFramePr/>
      </xdr:nvGraphicFramePr>
      <xdr:xfrm>
        <a:off x="6791325" y="4286250"/>
        <a:ext cx="3733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14</xdr:row>
      <xdr:rowOff>85725</xdr:rowOff>
    </xdr:from>
    <xdr:to>
      <xdr:col>10</xdr:col>
      <xdr:colOff>1504950</xdr:colOff>
      <xdr:row>26</xdr:row>
      <xdr:rowOff>190500</xdr:rowOff>
    </xdr:to>
    <xdr:graphicFrame>
      <xdr:nvGraphicFramePr>
        <xdr:cNvPr id="1" name="5 Gráfico"/>
        <xdr:cNvGraphicFramePr/>
      </xdr:nvGraphicFramePr>
      <xdr:xfrm>
        <a:off x="7677150" y="4714875"/>
        <a:ext cx="3733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cho\SIG\Tablero%20de%20Indicadores_Paulo%20And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ro de Indicadores"/>
      <sheetName val="1"/>
      <sheetName val="2"/>
      <sheetName val="3"/>
      <sheetName val="Hoja1"/>
    </sheetNames>
    <sheetDataSet>
      <sheetData sheetId="4">
        <row r="2">
          <cell r="A2" t="str">
            <v>Eficacia</v>
          </cell>
        </row>
        <row r="3">
          <cell r="A3" t="str">
            <v>Eficiencia</v>
          </cell>
        </row>
        <row r="4">
          <cell r="A4" t="str">
            <v>Efectividad</v>
          </cell>
        </row>
        <row r="7">
          <cell r="A7" t="str">
            <v>Mensual</v>
          </cell>
        </row>
        <row r="8">
          <cell r="A8" t="str">
            <v>Bimestral</v>
          </cell>
        </row>
        <row r="9">
          <cell r="A9" t="str">
            <v>Trimestral</v>
          </cell>
        </row>
        <row r="10">
          <cell r="A10" t="str">
            <v>Cuatrimestral</v>
          </cell>
        </row>
        <row r="11">
          <cell r="A11" t="str">
            <v>Semestral</v>
          </cell>
        </row>
        <row r="12">
          <cell r="A12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8" zoomScaleNormal="78" zoomScalePageLayoutView="0" workbookViewId="0" topLeftCell="A7">
      <pane xSplit="1" ySplit="6" topLeftCell="B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E13" sqref="E13"/>
    </sheetView>
  </sheetViews>
  <sheetFormatPr defaultColWidth="0" defaultRowHeight="15" zeroHeight="1"/>
  <cols>
    <col min="1" max="1" width="3.7109375" style="1" customWidth="1"/>
    <col min="2" max="2" width="13.57421875" style="1" customWidth="1"/>
    <col min="3" max="3" width="38.8515625" style="1" customWidth="1"/>
    <col min="4" max="4" width="32.57421875" style="1" customWidth="1"/>
    <col min="5" max="5" width="30.140625" style="1" customWidth="1"/>
    <col min="6" max="6" width="10.7109375" style="1" customWidth="1"/>
    <col min="7" max="7" width="14.140625" style="1" customWidth="1"/>
    <col min="8" max="10" width="10.7109375" style="1" customWidth="1"/>
    <col min="11" max="11" width="16.7109375" style="1" customWidth="1"/>
    <col min="12" max="12" width="32.8515625" style="1" customWidth="1"/>
    <col min="13" max="13" width="4.00390625" style="1" customWidth="1"/>
    <col min="14" max="16384" width="0" style="1" hidden="1" customWidth="1"/>
  </cols>
  <sheetData>
    <row r="1" spans="1:12" s="19" customFormat="1" ht="2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s="19" customFormat="1" ht="2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s="19" customFormat="1" ht="1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20"/>
    </row>
    <row r="4" spans="1:12" ht="15">
      <c r="A4" s="18"/>
      <c r="B4" s="17"/>
      <c r="C4" s="17"/>
      <c r="D4" s="16"/>
      <c r="E4" s="16"/>
      <c r="F4" s="16"/>
      <c r="G4" s="16"/>
      <c r="H4" s="16"/>
      <c r="I4" s="16"/>
      <c r="J4" s="16"/>
      <c r="K4" s="16"/>
      <c r="L4" s="15"/>
    </row>
    <row r="5" spans="1:12" ht="15">
      <c r="A5" s="18"/>
      <c r="B5" s="17"/>
      <c r="C5" s="17"/>
      <c r="D5" s="16"/>
      <c r="E5" s="16"/>
      <c r="F5" s="16"/>
      <c r="G5" s="16"/>
      <c r="H5" s="16"/>
      <c r="I5" s="16"/>
      <c r="J5" s="16"/>
      <c r="K5" s="16"/>
      <c r="L5" s="15"/>
    </row>
    <row r="6" spans="1:12" ht="12" customHeight="1">
      <c r="A6" s="18"/>
      <c r="B6" s="17"/>
      <c r="C6" s="17"/>
      <c r="D6" s="16"/>
      <c r="E6" s="16"/>
      <c r="F6" s="16"/>
      <c r="G6" s="16"/>
      <c r="H6" s="16"/>
      <c r="I6" s="16"/>
      <c r="J6" s="16"/>
      <c r="K6" s="16"/>
      <c r="L6" s="15"/>
    </row>
    <row r="7" spans="1:12" ht="108" customHeight="1">
      <c r="A7" s="11"/>
      <c r="B7" s="14"/>
      <c r="C7" s="13"/>
      <c r="D7" s="162"/>
      <c r="E7" s="162"/>
      <c r="F7" s="162"/>
      <c r="G7" s="12"/>
      <c r="H7" s="12"/>
      <c r="I7" s="7"/>
      <c r="J7" s="7"/>
      <c r="K7" s="7"/>
      <c r="L7" s="6"/>
    </row>
    <row r="8" spans="1:12" ht="15.75">
      <c r="A8" s="11"/>
      <c r="B8" s="14"/>
      <c r="C8" s="13"/>
      <c r="D8" s="64"/>
      <c r="E8" s="64"/>
      <c r="F8" s="64"/>
      <c r="G8" s="12"/>
      <c r="H8" s="12"/>
      <c r="I8" s="7"/>
      <c r="J8" s="7"/>
      <c r="K8" s="7"/>
      <c r="L8" s="6"/>
    </row>
    <row r="9" spans="1:12" ht="18">
      <c r="A9" s="11"/>
      <c r="B9" s="10" t="s">
        <v>10</v>
      </c>
      <c r="C9" s="70" t="s">
        <v>97</v>
      </c>
      <c r="D9" s="70"/>
      <c r="E9" s="70"/>
      <c r="F9" s="9"/>
      <c r="G9" s="8" t="s">
        <v>9</v>
      </c>
      <c r="H9" s="69">
        <v>2016</v>
      </c>
      <c r="I9" s="7"/>
      <c r="J9" s="7"/>
      <c r="K9" s="7"/>
      <c r="L9" s="6"/>
    </row>
    <row r="10" spans="1:13" ht="21" thickBo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2"/>
    </row>
    <row r="11" spans="1:13" ht="30" customHeight="1" thickBot="1">
      <c r="A11" s="170" t="s">
        <v>8</v>
      </c>
      <c r="B11" s="168" t="s">
        <v>7</v>
      </c>
      <c r="C11" s="166" t="s">
        <v>6</v>
      </c>
      <c r="D11" s="166" t="s">
        <v>5</v>
      </c>
      <c r="E11" s="166" t="s">
        <v>4</v>
      </c>
      <c r="F11" s="166" t="s">
        <v>3</v>
      </c>
      <c r="G11" s="168" t="s">
        <v>2</v>
      </c>
      <c r="H11" s="172"/>
      <c r="I11" s="172"/>
      <c r="J11" s="173"/>
      <c r="K11" s="172" t="s">
        <v>1</v>
      </c>
      <c r="L11" s="166" t="s">
        <v>0</v>
      </c>
      <c r="M11" s="133" t="s">
        <v>88</v>
      </c>
    </row>
    <row r="12" spans="1:13" ht="73.5" customHeight="1">
      <c r="A12" s="171"/>
      <c r="B12" s="169"/>
      <c r="C12" s="167"/>
      <c r="D12" s="167"/>
      <c r="E12" s="167"/>
      <c r="F12" s="167"/>
      <c r="G12" s="75" t="s">
        <v>89</v>
      </c>
      <c r="H12" s="160" t="s">
        <v>90</v>
      </c>
      <c r="I12" s="161"/>
      <c r="J12" s="76" t="s">
        <v>91</v>
      </c>
      <c r="K12" s="174"/>
      <c r="L12" s="167"/>
      <c r="M12" s="133" t="s">
        <v>87</v>
      </c>
    </row>
    <row r="13" spans="1:12" ht="120" customHeight="1">
      <c r="A13" s="74">
        <v>1</v>
      </c>
      <c r="B13" s="77" t="s">
        <v>11</v>
      </c>
      <c r="C13" s="138" t="s">
        <v>98</v>
      </c>
      <c r="D13" s="78" t="s">
        <v>99</v>
      </c>
      <c r="E13" s="78" t="s">
        <v>87</v>
      </c>
      <c r="F13" s="139">
        <v>1</v>
      </c>
      <c r="G13" s="139">
        <v>0.8</v>
      </c>
      <c r="H13" s="139">
        <v>0.7</v>
      </c>
      <c r="I13" s="140">
        <v>0.8</v>
      </c>
      <c r="J13" s="141">
        <v>0.7</v>
      </c>
      <c r="K13" s="78" t="s">
        <v>17</v>
      </c>
      <c r="L13" s="142" t="s">
        <v>126</v>
      </c>
    </row>
    <row r="14" spans="1:12" ht="120" customHeight="1">
      <c r="A14" s="74">
        <v>2</v>
      </c>
      <c r="B14" s="77" t="s">
        <v>11</v>
      </c>
      <c r="C14" s="143" t="s">
        <v>105</v>
      </c>
      <c r="D14" s="78" t="s">
        <v>106</v>
      </c>
      <c r="E14" s="78" t="s">
        <v>87</v>
      </c>
      <c r="F14" s="144">
        <v>1</v>
      </c>
      <c r="G14" s="144">
        <v>0.8</v>
      </c>
      <c r="H14" s="139">
        <v>0.7</v>
      </c>
      <c r="I14" s="140">
        <v>0.8</v>
      </c>
      <c r="J14" s="140">
        <v>0.7</v>
      </c>
      <c r="K14" s="78" t="s">
        <v>15</v>
      </c>
      <c r="L14" s="142" t="s">
        <v>129</v>
      </c>
    </row>
    <row r="15" spans="1:12" ht="120" customHeight="1" thickBot="1">
      <c r="A15" s="74">
        <v>3</v>
      </c>
      <c r="B15" s="77" t="s">
        <v>11</v>
      </c>
      <c r="C15" s="143" t="s">
        <v>117</v>
      </c>
      <c r="D15" s="78" t="s">
        <v>118</v>
      </c>
      <c r="E15" s="78" t="s">
        <v>87</v>
      </c>
      <c r="F15" s="79">
        <v>1</v>
      </c>
      <c r="G15" s="79">
        <v>0.8</v>
      </c>
      <c r="H15" s="79">
        <v>0.7</v>
      </c>
      <c r="I15" s="32">
        <v>0.8</v>
      </c>
      <c r="J15" s="32">
        <v>0.7</v>
      </c>
      <c r="K15" s="78" t="s">
        <v>15</v>
      </c>
      <c r="L15" s="142" t="s">
        <v>126</v>
      </c>
    </row>
    <row r="16" spans="1:12" ht="116.25" customHeight="1">
      <c r="A16" s="74">
        <v>4</v>
      </c>
      <c r="B16" s="77" t="s">
        <v>11</v>
      </c>
      <c r="C16" s="143" t="s">
        <v>164</v>
      </c>
      <c r="D16" s="150" t="s">
        <v>119</v>
      </c>
      <c r="E16" s="78" t="s">
        <v>87</v>
      </c>
      <c r="F16" s="79">
        <v>1</v>
      </c>
      <c r="G16" s="79">
        <v>0.8</v>
      </c>
      <c r="H16" s="79">
        <v>0.7</v>
      </c>
      <c r="I16" s="32">
        <v>0.8</v>
      </c>
      <c r="J16" s="32">
        <v>0.7</v>
      </c>
      <c r="K16" s="78" t="s">
        <v>15</v>
      </c>
      <c r="L16" s="142" t="s">
        <v>126</v>
      </c>
    </row>
    <row r="17" spans="1:12" ht="120" customHeight="1">
      <c r="A17" s="74">
        <v>5</v>
      </c>
      <c r="B17" s="77" t="s">
        <v>12</v>
      </c>
      <c r="C17" s="143" t="s">
        <v>130</v>
      </c>
      <c r="D17" s="78" t="s">
        <v>131</v>
      </c>
      <c r="E17" s="78" t="s">
        <v>87</v>
      </c>
      <c r="F17" s="79">
        <v>1</v>
      </c>
      <c r="G17" s="79">
        <v>0.8</v>
      </c>
      <c r="H17" s="79">
        <v>0.7</v>
      </c>
      <c r="I17" s="32">
        <v>0.8</v>
      </c>
      <c r="J17" s="32">
        <v>0.7</v>
      </c>
      <c r="K17" s="78" t="s">
        <v>16</v>
      </c>
      <c r="L17" s="142" t="s">
        <v>132</v>
      </c>
    </row>
    <row r="18" spans="1:12" ht="120" customHeight="1">
      <c r="A18" s="74">
        <v>6</v>
      </c>
      <c r="B18" s="77" t="s">
        <v>11</v>
      </c>
      <c r="C18" s="132" t="s">
        <v>149</v>
      </c>
      <c r="D18" s="78" t="s">
        <v>165</v>
      </c>
      <c r="E18" s="78" t="s">
        <v>87</v>
      </c>
      <c r="F18" s="79">
        <v>1</v>
      </c>
      <c r="G18" s="79">
        <v>0.8</v>
      </c>
      <c r="H18" s="79">
        <v>0.7</v>
      </c>
      <c r="I18" s="32">
        <v>0.8</v>
      </c>
      <c r="J18" s="32">
        <v>0.7</v>
      </c>
      <c r="K18" s="78" t="s">
        <v>16</v>
      </c>
      <c r="L18" s="78" t="s">
        <v>150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 selectLockedCells="1"/>
  <mergeCells count="12">
    <mergeCell ref="K11:K12"/>
    <mergeCell ref="E11:E12"/>
    <mergeCell ref="H12:I12"/>
    <mergeCell ref="D7:F7"/>
    <mergeCell ref="A1:L1"/>
    <mergeCell ref="C11:C12"/>
    <mergeCell ref="F11:F12"/>
    <mergeCell ref="B11:B12"/>
    <mergeCell ref="A11:A12"/>
    <mergeCell ref="L11:L12"/>
    <mergeCell ref="D11:D12"/>
    <mergeCell ref="G11:J11"/>
  </mergeCells>
  <dataValidations count="3">
    <dataValidation type="list" allowBlank="1" showInputMessage="1" showErrorMessage="1" sqref="K13:K18">
      <formula1>Frecuencia</formula1>
    </dataValidation>
    <dataValidation type="list" allowBlank="1" showInputMessage="1" showErrorMessage="1" sqref="B13:B18">
      <formula1>Tipo_Indicadores</formula1>
    </dataValidation>
    <dataValidation type="list" showInputMessage="1" showErrorMessage="1" sqref="E13:E18">
      <formula1>$M$9:$M$12</formula1>
    </dataValidation>
  </dataValidations>
  <hyperlinks>
    <hyperlink ref="C18" location="'6'!Títulos_a_imprimir" display="'6'!Títulos_a_imprimir"/>
    <hyperlink ref="C17" location="'5'!Títulos_a_imprimir" display="'5'!Títulos_a_imprimir"/>
    <hyperlink ref="C16" location="'4'!Títulos_a_imprimir" display="'4'!Títulos_a_imprimir"/>
    <hyperlink ref="C15" location="'3'!Títulos_a_imprimir" display="'3'!Títulos_a_imprimir"/>
    <hyperlink ref="C14" location="'2'!Títulos_a_imprimir" display="'2'!Títulos_a_imprimir"/>
  </hyperlinks>
  <printOptions/>
  <pageMargins left="0.7874015748031497" right="0.1968503937007874" top="0.3937007874015748" bottom="0.5905511811023623" header="0" footer="0.3937007874015748"/>
  <pageSetup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A4">
      <selection activeCell="K8" sqref="K8:L8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84" customHeight="1">
      <c r="B8" s="347" t="s">
        <v>61</v>
      </c>
      <c r="C8" s="348"/>
      <c r="D8" s="349" t="str">
        <f>'Tablero de Indicadores'!C15</f>
        <v>CUMPLIMIENTO DE META FISICA PDD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349" t="s">
        <v>148</v>
      </c>
      <c r="L8" s="363"/>
      <c r="M8" s="91"/>
      <c r="N8" s="91"/>
    </row>
    <row r="9" spans="2:14" ht="89.25" customHeight="1">
      <c r="B9" s="316" t="s">
        <v>64</v>
      </c>
      <c r="C9" s="317"/>
      <c r="D9" s="256" t="str">
        <f>'Tablero de Indicadores'!D15</f>
        <v>Porcentaje de ejecucion meta fisica *100/Porcentaje de cumplimiento esperado de las metas programadas PDD</v>
      </c>
      <c r="E9" s="272"/>
      <c r="F9" s="95" t="s">
        <v>3</v>
      </c>
      <c r="G9" s="318">
        <f>'Tablero de Indicadores'!F15</f>
        <v>1</v>
      </c>
      <c r="H9" s="319"/>
      <c r="I9" s="320"/>
      <c r="J9" s="96" t="s">
        <v>65</v>
      </c>
      <c r="K9" s="256" t="s">
        <v>147</v>
      </c>
      <c r="L9" s="257"/>
      <c r="M9" s="359"/>
      <c r="N9" s="360"/>
    </row>
    <row r="10" spans="2:12" ht="36.75" customHeight="1">
      <c r="B10" s="316" t="s">
        <v>66</v>
      </c>
      <c r="C10" s="321"/>
      <c r="D10" s="256" t="str">
        <f>'Tablero de Indicadores'!K15</f>
        <v>Bimestral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Indicadores'!E15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Indicadores'!L15</f>
        <v>SECRETARIO DE PLANEACIÓN- DIRECCION DE PROSPECTIVA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74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6.75" customHeight="1" thickBot="1">
      <c r="B16" s="106" t="s">
        <v>135</v>
      </c>
      <c r="C16" s="107">
        <f>3!F26</f>
        <v>0</v>
      </c>
      <c r="D16" s="156">
        <f>3!F27</f>
        <v>0</v>
      </c>
      <c r="E16" s="108" t="e">
        <f>3!F33</f>
        <v>#DIV/0!</v>
      </c>
      <c r="F16" s="108">
        <f>'Tablero de Indicadores'!F$15</f>
        <v>1</v>
      </c>
      <c r="G16" s="361"/>
      <c r="H16" s="362"/>
      <c r="I16" s="309"/>
      <c r="J16" s="309"/>
      <c r="K16" s="309"/>
      <c r="L16" s="109"/>
    </row>
    <row r="17" spans="2:12" ht="30.75" customHeight="1" thickBot="1">
      <c r="B17" s="110" t="s">
        <v>136</v>
      </c>
      <c r="C17" s="107">
        <f>3!G26</f>
        <v>0</v>
      </c>
      <c r="D17" s="157">
        <f>3!G27</f>
        <v>0</v>
      </c>
      <c r="E17" s="112" t="e">
        <f>3!G33</f>
        <v>#DIV/0!</v>
      </c>
      <c r="F17" s="108">
        <f>'Tablero de Indicadores'!F$15</f>
        <v>1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07">
        <f>3!H26</f>
        <v>0</v>
      </c>
      <c r="D18" s="157">
        <f>3!H27</f>
        <v>0</v>
      </c>
      <c r="E18" s="112" t="e">
        <f>3!H33</f>
        <v>#DIV/0!</v>
      </c>
      <c r="F18" s="108">
        <f>'Tablero de Indicadores'!F$15</f>
        <v>1</v>
      </c>
      <c r="G18" s="289"/>
      <c r="H18" s="290"/>
      <c r="I18" s="309"/>
      <c r="J18" s="309"/>
      <c r="K18" s="309"/>
      <c r="L18" s="109"/>
    </row>
    <row r="19" spans="2:12" ht="30.75" customHeight="1" thickBot="1">
      <c r="B19" s="110" t="s">
        <v>138</v>
      </c>
      <c r="C19" s="107">
        <f>3!I26</f>
        <v>0</v>
      </c>
      <c r="D19" s="157">
        <f>3!I27</f>
        <v>0</v>
      </c>
      <c r="E19" s="113" t="e">
        <f>3!I33</f>
        <v>#DIV/0!</v>
      </c>
      <c r="F19" s="108">
        <f>'Tablero de Indicadores'!F$15</f>
        <v>1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07">
        <f>3!J26</f>
        <v>0</v>
      </c>
      <c r="D20" s="157">
        <f>3!J27</f>
        <v>0</v>
      </c>
      <c r="E20" s="113" t="e">
        <f>3!J33</f>
        <v>#DIV/0!</v>
      </c>
      <c r="F20" s="108">
        <f>'Tablero de Indicadores'!F$15</f>
        <v>1</v>
      </c>
      <c r="G20" s="289"/>
      <c r="H20" s="290"/>
      <c r="I20" s="309"/>
      <c r="J20" s="309"/>
      <c r="K20" s="309"/>
      <c r="L20" s="109"/>
    </row>
    <row r="21" spans="2:12" ht="30.75" customHeight="1" thickBot="1">
      <c r="B21" s="110" t="s">
        <v>140</v>
      </c>
      <c r="C21" s="107">
        <f>3!K26</f>
        <v>18.2</v>
      </c>
      <c r="D21" s="157">
        <f>3!K27</f>
        <v>100</v>
      </c>
      <c r="E21" s="113" t="e">
        <f>3!L33</f>
        <v>#DIV/0!</v>
      </c>
      <c r="F21" s="108">
        <f>'Tablero de Indicadores'!F$15</f>
        <v>1</v>
      </c>
      <c r="G21" s="289"/>
      <c r="H21" s="290"/>
      <c r="I21" s="309"/>
      <c r="J21" s="309"/>
      <c r="K21" s="309"/>
      <c r="L21" s="109"/>
    </row>
    <row r="22" spans="2:12" ht="30.75" customHeight="1" thickBot="1">
      <c r="B22" s="106" t="s">
        <v>141</v>
      </c>
      <c r="C22" s="107">
        <f>3!L26</f>
        <v>0</v>
      </c>
      <c r="D22" s="157">
        <f>3!L27</f>
        <v>0</v>
      </c>
      <c r="E22" s="113" t="e">
        <f>3!L33</f>
        <v>#DIV/0!</v>
      </c>
      <c r="F22" s="108">
        <f>'Tablero de Indicadores'!F$15</f>
        <v>1</v>
      </c>
      <c r="G22" s="289"/>
      <c r="H22" s="290"/>
      <c r="I22" s="309"/>
      <c r="J22" s="309"/>
      <c r="K22" s="309"/>
      <c r="L22" s="109"/>
    </row>
    <row r="23" spans="2:12" ht="30.75" customHeight="1" thickBot="1">
      <c r="B23" s="110" t="s">
        <v>142</v>
      </c>
      <c r="C23" s="107">
        <f>3!M26</f>
        <v>24.7</v>
      </c>
      <c r="D23" s="157">
        <f>3!M27</f>
        <v>100</v>
      </c>
      <c r="E23" s="113">
        <f>3!M33</f>
        <v>0.247</v>
      </c>
      <c r="F23" s="108">
        <f>'Tablero de Indicadores'!F$15</f>
        <v>1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07">
        <f>3!N26</f>
        <v>0</v>
      </c>
      <c r="D24" s="157">
        <f>3!N27</f>
        <v>0</v>
      </c>
      <c r="E24" s="113" t="e">
        <f>3!N33</f>
        <v>#DIV/0!</v>
      </c>
      <c r="F24" s="108">
        <f>'Tablero de Indicadores'!F$15</f>
        <v>1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10" t="s">
        <v>144</v>
      </c>
      <c r="C25" s="107">
        <f>3!O26</f>
        <v>57.91</v>
      </c>
      <c r="D25" s="157">
        <f>3!O27</f>
        <v>100</v>
      </c>
      <c r="E25" s="113">
        <f>3!O33</f>
        <v>0.5791</v>
      </c>
      <c r="F25" s="108">
        <f>'Tablero de Indicadores'!F$15</f>
        <v>1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07">
        <f>3!P26</f>
        <v>0</v>
      </c>
      <c r="D26" s="157">
        <f>3!P27</f>
        <v>0</v>
      </c>
      <c r="E26" s="113" t="e">
        <f>3!P33</f>
        <v>#DIV/0!</v>
      </c>
      <c r="F26" s="108">
        <f>'Tablero de Indicadores'!F$15</f>
        <v>1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10" t="s">
        <v>146</v>
      </c>
      <c r="C27" s="107">
        <f>3!Q26</f>
        <v>82.21</v>
      </c>
      <c r="D27" s="158">
        <f>3!Q27</f>
        <v>100</v>
      </c>
      <c r="E27" s="116">
        <f>3!Q33</f>
        <v>0.8220999999999999</v>
      </c>
      <c r="F27" s="108">
        <f>'Tablero de Indicadores'!F$15</f>
        <v>1</v>
      </c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 t="s">
        <v>122</v>
      </c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 t="s">
        <v>173</v>
      </c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" customHeight="1" thickBo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hidden="1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 t="s">
        <v>160</v>
      </c>
      <c r="C45" s="265"/>
      <c r="D45" s="265"/>
      <c r="E45" s="266"/>
      <c r="F45" s="151" t="s">
        <v>123</v>
      </c>
      <c r="G45" s="152" t="s">
        <v>124</v>
      </c>
      <c r="H45" s="122">
        <v>42522</v>
      </c>
      <c r="I45" s="122">
        <v>42561</v>
      </c>
      <c r="J45" s="267" t="s">
        <v>128</v>
      </c>
      <c r="K45" s="268"/>
      <c r="L45" s="269"/>
    </row>
    <row r="46" spans="2:12" ht="39.7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6">
    <mergeCell ref="K9:L9"/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B33:L33"/>
    <mergeCell ref="G18:H18"/>
    <mergeCell ref="G19:H19"/>
    <mergeCell ref="G20:H20"/>
    <mergeCell ref="G21:H21"/>
    <mergeCell ref="G22:H22"/>
    <mergeCell ref="G23:H23"/>
    <mergeCell ref="B40:L40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42:K42"/>
    <mergeCell ref="B43:L43"/>
    <mergeCell ref="B44:E44"/>
    <mergeCell ref="J44:L44"/>
    <mergeCell ref="B48:L48"/>
    <mergeCell ref="B34:L34"/>
    <mergeCell ref="B35:L35"/>
    <mergeCell ref="B36:L36"/>
    <mergeCell ref="B37:L37"/>
    <mergeCell ref="B38:L38"/>
    <mergeCell ref="M9:N9"/>
    <mergeCell ref="B49:L49"/>
    <mergeCell ref="B50:L54"/>
    <mergeCell ref="B45:E45"/>
    <mergeCell ref="J45:L45"/>
    <mergeCell ref="B46:E46"/>
    <mergeCell ref="J46:L46"/>
    <mergeCell ref="B47:E47"/>
    <mergeCell ref="J47:L47"/>
    <mergeCell ref="B41:L41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D1">
      <selection activeCell="B37" sqref="B37:L37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64.5" customHeight="1">
      <c r="B8" s="347" t="s">
        <v>61</v>
      </c>
      <c r="C8" s="348"/>
      <c r="D8" s="349" t="str">
        <f>'Tablero de Indicadores'!C16</f>
        <v>CUMPLIMIENTO DE LAS METAS DE INVERSION PDD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366" t="s">
        <v>120</v>
      </c>
      <c r="L8" s="367"/>
      <c r="M8" s="91"/>
      <c r="N8" s="91"/>
    </row>
    <row r="9" spans="2:12" ht="102.75" customHeight="1">
      <c r="B9" s="316" t="s">
        <v>64</v>
      </c>
      <c r="C9" s="317"/>
      <c r="D9" s="256" t="str">
        <f>'Tablero de Indicadores'!D16</f>
        <v>(Inversión Ejecutada acumulada)*100 / (Inversión programada en el PPI)</v>
      </c>
      <c r="E9" s="272"/>
      <c r="F9" s="95" t="s">
        <v>3</v>
      </c>
      <c r="G9" s="318">
        <f>'Tablero de Indicadores'!F16</f>
        <v>1</v>
      </c>
      <c r="H9" s="319"/>
      <c r="I9" s="320"/>
      <c r="J9" s="96" t="s">
        <v>65</v>
      </c>
      <c r="K9" s="364" t="s">
        <v>182</v>
      </c>
      <c r="L9" s="365"/>
    </row>
    <row r="10" spans="2:12" ht="36.75" customHeight="1">
      <c r="B10" s="316" t="s">
        <v>66</v>
      </c>
      <c r="C10" s="321"/>
      <c r="D10" s="256" t="str">
        <f>'Tablero de Indicadores'!K16</f>
        <v>Bimestral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Indicadores'!E16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Indicadores'!L16</f>
        <v>SECRETARIO DE PLANEACIÓN- DIRECCION DE PROSPECTIVA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121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123.75" customHeight="1">
      <c r="B16" s="106" t="s">
        <v>100</v>
      </c>
      <c r="C16" s="107"/>
      <c r="D16" s="107"/>
      <c r="E16" s="108"/>
      <c r="F16" s="108"/>
      <c r="G16" s="311" t="s">
        <v>127</v>
      </c>
      <c r="H16" s="312"/>
      <c r="I16" s="309"/>
      <c r="J16" s="309"/>
      <c r="K16" s="309"/>
      <c r="L16" s="109"/>
    </row>
    <row r="17" spans="2:12" ht="30.75" customHeight="1">
      <c r="B17" s="110"/>
      <c r="C17" s="111"/>
      <c r="D17" s="111"/>
      <c r="E17" s="112"/>
      <c r="F17" s="113"/>
      <c r="G17" s="289"/>
      <c r="H17" s="290"/>
      <c r="I17" s="309"/>
      <c r="J17" s="309"/>
      <c r="K17" s="309"/>
      <c r="L17" s="109"/>
    </row>
    <row r="18" spans="2:12" ht="30.75" customHeight="1">
      <c r="B18" s="110"/>
      <c r="C18" s="111"/>
      <c r="D18" s="111"/>
      <c r="E18" s="112"/>
      <c r="F18" s="113"/>
      <c r="G18" s="289"/>
      <c r="H18" s="290"/>
      <c r="I18" s="309"/>
      <c r="J18" s="309"/>
      <c r="K18" s="309"/>
      <c r="L18" s="109"/>
    </row>
    <row r="19" spans="2:12" ht="30.75" customHeight="1">
      <c r="B19" s="110"/>
      <c r="C19" s="111"/>
      <c r="D19" s="111"/>
      <c r="E19" s="113"/>
      <c r="F19" s="113"/>
      <c r="G19" s="289"/>
      <c r="H19" s="290"/>
      <c r="I19" s="309"/>
      <c r="J19" s="309"/>
      <c r="K19" s="309"/>
      <c r="L19" s="109"/>
    </row>
    <row r="20" spans="2:12" ht="30.75" customHeight="1">
      <c r="B20" s="110"/>
      <c r="C20" s="111"/>
      <c r="D20" s="111"/>
      <c r="E20" s="113"/>
      <c r="F20" s="113"/>
      <c r="G20" s="289"/>
      <c r="H20" s="290"/>
      <c r="I20" s="309"/>
      <c r="J20" s="309"/>
      <c r="K20" s="309"/>
      <c r="L20" s="109"/>
    </row>
    <row r="21" spans="2:12" ht="30.75" customHeight="1">
      <c r="B21" s="110"/>
      <c r="C21" s="111"/>
      <c r="D21" s="111"/>
      <c r="E21" s="113"/>
      <c r="F21" s="113"/>
      <c r="G21" s="289"/>
      <c r="H21" s="290"/>
      <c r="I21" s="309"/>
      <c r="J21" s="309"/>
      <c r="K21" s="309"/>
      <c r="L21" s="109"/>
    </row>
    <row r="22" spans="2:12" ht="30.75" customHeight="1">
      <c r="B22" s="110"/>
      <c r="C22" s="111"/>
      <c r="D22" s="111"/>
      <c r="E22" s="113"/>
      <c r="F22" s="113"/>
      <c r="G22" s="289"/>
      <c r="H22" s="290"/>
      <c r="I22" s="309"/>
      <c r="J22" s="309"/>
      <c r="K22" s="309"/>
      <c r="L22" s="109"/>
    </row>
    <row r="23" spans="2:12" ht="30.75" customHeight="1">
      <c r="B23" s="110"/>
      <c r="C23" s="111"/>
      <c r="D23" s="111"/>
      <c r="E23" s="113"/>
      <c r="F23" s="113"/>
      <c r="G23" s="289"/>
      <c r="H23" s="290"/>
      <c r="I23" s="309"/>
      <c r="J23" s="309"/>
      <c r="K23" s="309"/>
      <c r="L23" s="109"/>
    </row>
    <row r="24" spans="2:12" ht="30.75" customHeight="1">
      <c r="B24" s="110"/>
      <c r="C24" s="111"/>
      <c r="D24" s="111"/>
      <c r="E24" s="113"/>
      <c r="F24" s="113"/>
      <c r="G24" s="289"/>
      <c r="H24" s="290"/>
      <c r="I24" s="309"/>
      <c r="J24" s="309"/>
      <c r="K24" s="309"/>
      <c r="L24" s="109"/>
    </row>
    <row r="25" spans="2:12" ht="30.75" customHeight="1">
      <c r="B25" s="110"/>
      <c r="C25" s="111"/>
      <c r="D25" s="111"/>
      <c r="E25" s="113"/>
      <c r="F25" s="113"/>
      <c r="G25" s="289"/>
      <c r="H25" s="290"/>
      <c r="I25" s="309"/>
      <c r="J25" s="309"/>
      <c r="K25" s="309"/>
      <c r="L25" s="109"/>
    </row>
    <row r="26" spans="2:12" ht="30.75" customHeight="1">
      <c r="B26" s="110"/>
      <c r="C26" s="111"/>
      <c r="D26" s="111"/>
      <c r="E26" s="113"/>
      <c r="F26" s="113"/>
      <c r="G26" s="289"/>
      <c r="H26" s="290"/>
      <c r="I26" s="309"/>
      <c r="J26" s="309"/>
      <c r="K26" s="309"/>
      <c r="L26" s="109"/>
    </row>
    <row r="27" spans="2:12" ht="30.75" customHeight="1" thickBot="1">
      <c r="B27" s="114"/>
      <c r="C27" s="115"/>
      <c r="D27" s="115"/>
      <c r="E27" s="116"/>
      <c r="F27" s="116"/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 t="s">
        <v>122</v>
      </c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 t="s">
        <v>180</v>
      </c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 t="s">
        <v>181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64.5" customHeight="1">
      <c r="B45" s="264" t="s">
        <v>160</v>
      </c>
      <c r="C45" s="265"/>
      <c r="D45" s="265"/>
      <c r="E45" s="266"/>
      <c r="F45" s="151" t="s">
        <v>123</v>
      </c>
      <c r="G45" s="152" t="s">
        <v>124</v>
      </c>
      <c r="H45" s="122">
        <v>42522</v>
      </c>
      <c r="I45" s="122">
        <v>42561</v>
      </c>
      <c r="J45" s="267" t="s">
        <v>125</v>
      </c>
      <c r="K45" s="268"/>
      <c r="L45" s="269"/>
    </row>
    <row r="46" spans="2:12" ht="38.25" customHeight="1">
      <c r="B46" s="270" t="s">
        <v>183</v>
      </c>
      <c r="C46" s="271"/>
      <c r="D46" s="271"/>
      <c r="E46" s="272"/>
      <c r="F46" s="151" t="s">
        <v>123</v>
      </c>
      <c r="G46" s="152" t="s">
        <v>124</v>
      </c>
      <c r="H46" s="122">
        <v>42522</v>
      </c>
      <c r="I46" s="125">
        <v>42735</v>
      </c>
      <c r="J46" s="273" t="s">
        <v>184</v>
      </c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5">
    <mergeCell ref="K9:L9"/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K42"/>
    <mergeCell ref="B43:L43"/>
    <mergeCell ref="B44:E44"/>
    <mergeCell ref="J44:L44"/>
    <mergeCell ref="B48:L48"/>
    <mergeCell ref="B49:L49"/>
    <mergeCell ref="B50:L54"/>
    <mergeCell ref="B45:E45"/>
    <mergeCell ref="J45:L45"/>
    <mergeCell ref="B46:E46"/>
    <mergeCell ref="J46:L46"/>
    <mergeCell ref="B47:E47"/>
    <mergeCell ref="J47:L47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A19">
      <selection activeCell="B31" sqref="B31:K31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36.75" customHeight="1">
      <c r="B8" s="347" t="s">
        <v>61</v>
      </c>
      <c r="C8" s="348"/>
      <c r="D8" s="349" t="str">
        <f>'Tablero de Indicadores'!C17</f>
        <v>SEGUIMIENTO, CONTROL Y EVALUACION PROYECTOS DE REGALIAS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267" t="s">
        <v>162</v>
      </c>
      <c r="L8" s="358"/>
      <c r="M8" s="91"/>
      <c r="N8" s="91"/>
    </row>
    <row r="9" spans="2:12" ht="36.75" customHeight="1">
      <c r="B9" s="316" t="s">
        <v>64</v>
      </c>
      <c r="C9" s="317"/>
      <c r="D9" s="256" t="str">
        <f>'Tablero de Indicadores'!D17</f>
        <v>(Alertas subsanadas)*100/(alertas reportadas por DNP)</v>
      </c>
      <c r="E9" s="272"/>
      <c r="F9" s="95" t="s">
        <v>3</v>
      </c>
      <c r="G9" s="318">
        <f>'Tablero de Indicadores'!F17</f>
        <v>1</v>
      </c>
      <c r="H9" s="319"/>
      <c r="I9" s="320"/>
      <c r="J9" s="96" t="s">
        <v>65</v>
      </c>
      <c r="K9" s="368" t="s">
        <v>163</v>
      </c>
      <c r="L9" s="369"/>
    </row>
    <row r="10" spans="2:12" ht="36.75" customHeight="1">
      <c r="B10" s="316" t="s">
        <v>66</v>
      </c>
      <c r="C10" s="321"/>
      <c r="D10" s="256" t="str">
        <f>'Tablero de Indicadores'!K17</f>
        <v>Trimestral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Indicadores'!E17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Indicadores'!L17</f>
        <v>SECRETARIO DE PLANEACIÓN DIRECCION DE PROYECTOS Y REGALIAS - GRUPO DE REGALIAS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74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0.75" customHeight="1" thickBot="1">
      <c r="B16" s="106" t="s">
        <v>135</v>
      </c>
      <c r="C16" s="107">
        <f>5!F26</f>
        <v>0</v>
      </c>
      <c r="D16" s="156">
        <f>5!F$27</f>
        <v>0</v>
      </c>
      <c r="E16" s="156" t="e">
        <f>5!F$33</f>
        <v>#DIV/0!</v>
      </c>
      <c r="F16" s="108">
        <v>0.9</v>
      </c>
      <c r="G16" s="311"/>
      <c r="H16" s="312"/>
      <c r="I16" s="309"/>
      <c r="J16" s="309"/>
      <c r="K16" s="309"/>
      <c r="L16" s="109"/>
    </row>
    <row r="17" spans="2:12" ht="30.75" customHeight="1" thickBot="1">
      <c r="B17" s="106" t="s">
        <v>136</v>
      </c>
      <c r="C17" s="107">
        <f>5!G26</f>
        <v>0</v>
      </c>
      <c r="D17" s="156">
        <f>5!G$27</f>
        <v>0</v>
      </c>
      <c r="E17" s="156" t="e">
        <f>5!G$33</f>
        <v>#DIV/0!</v>
      </c>
      <c r="F17" s="108">
        <v>0.9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56">
        <f>5!H26</f>
        <v>92</v>
      </c>
      <c r="D18" s="156">
        <f>5!H$27</f>
        <v>129</v>
      </c>
      <c r="E18" s="108">
        <f>5!H$33</f>
        <v>0.7131782945736435</v>
      </c>
      <c r="F18" s="108">
        <v>0.9</v>
      </c>
      <c r="G18" s="289"/>
      <c r="H18" s="290"/>
      <c r="I18" s="309"/>
      <c r="J18" s="309"/>
      <c r="K18" s="309"/>
      <c r="L18" s="109"/>
    </row>
    <row r="19" spans="2:12" ht="30.75" customHeight="1" thickBot="1">
      <c r="B19" s="106" t="s">
        <v>138</v>
      </c>
      <c r="C19" s="107">
        <f>5!I26</f>
        <v>0</v>
      </c>
      <c r="D19" s="156">
        <f>5!I$27</f>
        <v>0</v>
      </c>
      <c r="E19" s="156" t="e">
        <f>5!I$33</f>
        <v>#DIV/0!</v>
      </c>
      <c r="F19" s="108">
        <v>0.9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07">
        <f>5!J26</f>
        <v>0</v>
      </c>
      <c r="D20" s="156">
        <f>5!J$27</f>
        <v>0</v>
      </c>
      <c r="E20" s="156" t="e">
        <f>5!J$33</f>
        <v>#DIV/0!</v>
      </c>
      <c r="F20" s="108">
        <v>0.9</v>
      </c>
      <c r="G20" s="289"/>
      <c r="H20" s="290"/>
      <c r="I20" s="309"/>
      <c r="J20" s="309"/>
      <c r="K20" s="309"/>
      <c r="L20" s="109"/>
    </row>
    <row r="21" spans="2:12" ht="30.75" customHeight="1" thickBot="1">
      <c r="B21" s="106" t="s">
        <v>140</v>
      </c>
      <c r="C21" s="107">
        <f>5!K26</f>
        <v>234</v>
      </c>
      <c r="D21" s="156">
        <f>5!K$27</f>
        <v>287</v>
      </c>
      <c r="E21" s="108">
        <f>5!K$33</f>
        <v>0.8153310104529616</v>
      </c>
      <c r="F21" s="108">
        <v>0.9</v>
      </c>
      <c r="G21" s="289"/>
      <c r="H21" s="290"/>
      <c r="I21" s="309"/>
      <c r="J21" s="309"/>
      <c r="K21" s="309"/>
      <c r="L21" s="109"/>
    </row>
    <row r="22" spans="2:12" ht="30.75" customHeight="1" thickBot="1">
      <c r="B22" s="106" t="s">
        <v>141</v>
      </c>
      <c r="C22" s="107">
        <f>5!L26</f>
        <v>0</v>
      </c>
      <c r="D22" s="156">
        <f>5!L$27</f>
        <v>0</v>
      </c>
      <c r="E22" s="156" t="e">
        <f>5!L$33</f>
        <v>#DIV/0!</v>
      </c>
      <c r="F22" s="108">
        <v>0.9</v>
      </c>
      <c r="G22" s="289"/>
      <c r="H22" s="290"/>
      <c r="I22" s="309"/>
      <c r="J22" s="309"/>
      <c r="K22" s="309"/>
      <c r="L22" s="109"/>
    </row>
    <row r="23" spans="2:12" ht="30.75" customHeight="1" thickBot="1">
      <c r="B23" s="106" t="s">
        <v>142</v>
      </c>
      <c r="C23" s="107">
        <f>5!M26</f>
        <v>0</v>
      </c>
      <c r="D23" s="156">
        <f>5!M$27</f>
        <v>0</v>
      </c>
      <c r="E23" s="156" t="e">
        <f>5!M$33</f>
        <v>#DIV/0!</v>
      </c>
      <c r="F23" s="108">
        <v>0.9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07">
        <f>5!N26</f>
        <v>89</v>
      </c>
      <c r="D24" s="156">
        <f>5!N$27</f>
        <v>129</v>
      </c>
      <c r="E24" s="159">
        <f>5!N$33</f>
        <v>0.689922480620155</v>
      </c>
      <c r="F24" s="108">
        <v>0.9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06" t="s">
        <v>144</v>
      </c>
      <c r="C25" s="107">
        <f>5!O26</f>
        <v>0</v>
      </c>
      <c r="D25" s="156">
        <f>5!O$27</f>
        <v>0</v>
      </c>
      <c r="E25" s="156" t="e">
        <f>5!O$33</f>
        <v>#DIV/0!</v>
      </c>
      <c r="F25" s="108">
        <v>0.9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07">
        <f>5!P26</f>
        <v>0</v>
      </c>
      <c r="D26" s="156">
        <f>5!P$27</f>
        <v>0</v>
      </c>
      <c r="E26" s="156" t="e">
        <f>5!P$33</f>
        <v>#DIV/0!</v>
      </c>
      <c r="F26" s="108">
        <v>0.9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06" t="s">
        <v>146</v>
      </c>
      <c r="C27" s="107">
        <f>5!Q26</f>
        <v>79</v>
      </c>
      <c r="D27" s="156">
        <f>5!Q$27</f>
        <v>110</v>
      </c>
      <c r="E27" s="159">
        <f>5!Q$33</f>
        <v>0.7181818181818181</v>
      </c>
      <c r="F27" s="108">
        <v>0.9</v>
      </c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 t="s">
        <v>186</v>
      </c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/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/>
      <c r="C45" s="265"/>
      <c r="D45" s="265"/>
      <c r="E45" s="266"/>
      <c r="F45" s="120"/>
      <c r="G45" s="121"/>
      <c r="H45" s="122"/>
      <c r="I45" s="122"/>
      <c r="J45" s="267"/>
      <c r="K45" s="268"/>
      <c r="L45" s="269"/>
    </row>
    <row r="46" spans="2:12" ht="38.2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5">
    <mergeCell ref="K9:L9"/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K42"/>
    <mergeCell ref="B43:L43"/>
    <mergeCell ref="B44:E44"/>
    <mergeCell ref="J44:L44"/>
    <mergeCell ref="B48:L48"/>
    <mergeCell ref="B49:L49"/>
    <mergeCell ref="B50:L54"/>
    <mergeCell ref="B45:E45"/>
    <mergeCell ref="J45:L45"/>
    <mergeCell ref="B46:E46"/>
    <mergeCell ref="J46:L46"/>
    <mergeCell ref="B47:E47"/>
    <mergeCell ref="J47:L47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B10">
      <selection activeCell="B33" sqref="B33:L33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36.75" customHeight="1">
      <c r="B8" s="347" t="s">
        <v>61</v>
      </c>
      <c r="C8" s="348"/>
      <c r="D8" s="349" t="str">
        <f>'Tablero de Indicadores'!C18</f>
        <v>ASESORIA Y ASISTENCIA TECNICA EN TEMAS DE COOPERACION INTERNACIONAL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93" t="s">
        <v>151</v>
      </c>
      <c r="L8" s="94"/>
      <c r="M8" s="91"/>
      <c r="N8" s="91"/>
    </row>
    <row r="9" spans="2:12" ht="36.75" customHeight="1">
      <c r="B9" s="316" t="s">
        <v>64</v>
      </c>
      <c r="C9" s="317"/>
      <c r="D9" s="256" t="str">
        <f>'Tablero de Indicadores'!D18</f>
        <v>Número de Personas Asesoradas(*100)/Número de personas estimadas a asesorar</v>
      </c>
      <c r="E9" s="272"/>
      <c r="F9" s="95" t="s">
        <v>3</v>
      </c>
      <c r="G9" s="318">
        <f>'Tablero de Indicadores'!F18</f>
        <v>1</v>
      </c>
      <c r="H9" s="319"/>
      <c r="I9" s="320"/>
      <c r="J9" s="96" t="s">
        <v>65</v>
      </c>
      <c r="K9" s="97" t="s">
        <v>168</v>
      </c>
      <c r="L9" s="98"/>
    </row>
    <row r="10" spans="2:12" ht="36.75" customHeight="1">
      <c r="B10" s="316" t="s">
        <v>66</v>
      </c>
      <c r="C10" s="321"/>
      <c r="D10" s="256" t="str">
        <f>'Tablero de Indicadores'!K18</f>
        <v>Trimestral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Indicadores'!E18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Indicadores'!L18</f>
        <v>SECRETARIO DE PLANEACION - DIRECTOR DE COOPERACION INTERNACIONAL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152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0.75" customHeight="1" thickBot="1">
      <c r="B16" s="106" t="s">
        <v>135</v>
      </c>
      <c r="C16" s="107">
        <f>6!F26</f>
        <v>0</v>
      </c>
      <c r="D16" s="156">
        <f>6!F27</f>
        <v>0</v>
      </c>
      <c r="E16" s="108" t="e">
        <f>6!F33</f>
        <v>#DIV/0!</v>
      </c>
      <c r="F16" s="108">
        <v>0.95</v>
      </c>
      <c r="G16" s="311"/>
      <c r="H16" s="312"/>
      <c r="I16" s="309"/>
      <c r="J16" s="309"/>
      <c r="K16" s="309"/>
      <c r="L16" s="109"/>
    </row>
    <row r="17" spans="2:12" ht="30.75" customHeight="1" thickBot="1">
      <c r="B17" s="106" t="s">
        <v>136</v>
      </c>
      <c r="C17" s="111">
        <f>6!G26</f>
        <v>0</v>
      </c>
      <c r="D17" s="157">
        <f>6!G27</f>
        <v>0</v>
      </c>
      <c r="E17" s="112" t="e">
        <f>6!G33</f>
        <v>#DIV/0!</v>
      </c>
      <c r="F17" s="108">
        <v>0.95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11">
        <f>6!H26</f>
        <v>0</v>
      </c>
      <c r="D18" s="157">
        <f>6!H27</f>
        <v>0</v>
      </c>
      <c r="E18" s="112" t="e">
        <f>6!H33</f>
        <v>#DIV/0!</v>
      </c>
      <c r="F18" s="108">
        <v>0.95</v>
      </c>
      <c r="G18" s="289"/>
      <c r="H18" s="290"/>
      <c r="I18" s="309"/>
      <c r="J18" s="309"/>
      <c r="K18" s="309"/>
      <c r="L18" s="109"/>
    </row>
    <row r="19" spans="2:12" ht="30.75" customHeight="1" thickBot="1">
      <c r="B19" s="106" t="s">
        <v>138</v>
      </c>
      <c r="C19" s="111">
        <f>6!I26</f>
        <v>0</v>
      </c>
      <c r="D19" s="157">
        <f>6!I27</f>
        <v>0</v>
      </c>
      <c r="E19" s="113" t="e">
        <f>6!I33</f>
        <v>#DIV/0!</v>
      </c>
      <c r="F19" s="108">
        <v>0.95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11">
        <f>6!J26</f>
        <v>0</v>
      </c>
      <c r="D20" s="157">
        <f>6!J27</f>
        <v>0</v>
      </c>
      <c r="E20" s="113" t="e">
        <f>6!J33</f>
        <v>#DIV/0!</v>
      </c>
      <c r="F20" s="108">
        <v>0.95</v>
      </c>
      <c r="G20" s="289"/>
      <c r="H20" s="290"/>
      <c r="I20" s="309"/>
      <c r="J20" s="309"/>
      <c r="K20" s="309"/>
      <c r="L20" s="109"/>
    </row>
    <row r="21" spans="2:12" ht="30.75" customHeight="1" thickBot="1">
      <c r="B21" s="106" t="s">
        <v>140</v>
      </c>
      <c r="C21" s="111">
        <f>6!K26</f>
        <v>49</v>
      </c>
      <c r="D21" s="157">
        <f>6!K27</f>
        <v>55</v>
      </c>
      <c r="E21" s="113">
        <f>6!K33</f>
        <v>0.8909090909090909</v>
      </c>
      <c r="F21" s="108">
        <v>0.95</v>
      </c>
      <c r="G21" s="289"/>
      <c r="H21" s="290"/>
      <c r="I21" s="309"/>
      <c r="J21" s="309"/>
      <c r="K21" s="309"/>
      <c r="L21" s="109"/>
    </row>
    <row r="22" spans="2:12" ht="30.75" customHeight="1" thickBot="1">
      <c r="B22" s="106" t="s">
        <v>141</v>
      </c>
      <c r="C22" s="111">
        <f>6!L26</f>
        <v>0</v>
      </c>
      <c r="D22" s="157">
        <f>6!L27</f>
        <v>0</v>
      </c>
      <c r="E22" s="113" t="e">
        <f>6!L33</f>
        <v>#DIV/0!</v>
      </c>
      <c r="F22" s="108">
        <v>0.95</v>
      </c>
      <c r="G22" s="289"/>
      <c r="H22" s="290"/>
      <c r="I22" s="309"/>
      <c r="J22" s="309"/>
      <c r="K22" s="309"/>
      <c r="L22" s="109"/>
    </row>
    <row r="23" spans="2:12" ht="30.75" customHeight="1" thickBot="1">
      <c r="B23" s="106" t="s">
        <v>142</v>
      </c>
      <c r="C23" s="111">
        <f>6!M26</f>
        <v>0</v>
      </c>
      <c r="D23" s="157">
        <f>6!M27</f>
        <v>0</v>
      </c>
      <c r="E23" s="113" t="e">
        <f>6!M33</f>
        <v>#DIV/0!</v>
      </c>
      <c r="F23" s="108">
        <v>0.95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11">
        <f>6!N26</f>
        <v>100</v>
      </c>
      <c r="D24" s="157">
        <f>6!N27</f>
        <v>100</v>
      </c>
      <c r="E24" s="113">
        <f>6!N33</f>
        <v>1</v>
      </c>
      <c r="F24" s="108">
        <v>0.95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06" t="s">
        <v>144</v>
      </c>
      <c r="C25" s="111">
        <f>6!O26</f>
        <v>0</v>
      </c>
      <c r="D25" s="157">
        <f>6!O27</f>
        <v>0</v>
      </c>
      <c r="E25" s="113" t="e">
        <f>6!O33</f>
        <v>#DIV/0!</v>
      </c>
      <c r="F25" s="108">
        <v>0.95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11">
        <f>6!P26</f>
        <v>0</v>
      </c>
      <c r="D26" s="157">
        <f>6!P27</f>
        <v>0</v>
      </c>
      <c r="E26" s="113" t="e">
        <f>6!P33</f>
        <v>#DIV/0!</v>
      </c>
      <c r="F26" s="108">
        <v>0.95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06" t="s">
        <v>146</v>
      </c>
      <c r="C27" s="115">
        <f>6!Q26</f>
        <v>100</v>
      </c>
      <c r="D27" s="158">
        <f>6!Q27</f>
        <v>100</v>
      </c>
      <c r="E27" s="116">
        <f>6!Q33</f>
        <v>1</v>
      </c>
      <c r="F27" s="108">
        <v>0.95</v>
      </c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 t="s">
        <v>169</v>
      </c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 t="s">
        <v>170</v>
      </c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 t="s">
        <v>176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/>
      <c r="C45" s="265"/>
      <c r="D45" s="265"/>
      <c r="E45" s="266"/>
      <c r="F45" s="120"/>
      <c r="G45" s="121"/>
      <c r="H45" s="122"/>
      <c r="I45" s="122"/>
      <c r="J45" s="267"/>
      <c r="K45" s="268"/>
      <c r="L45" s="269"/>
    </row>
    <row r="46" spans="2:12" ht="38.2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3">
    <mergeCell ref="B2:C5"/>
    <mergeCell ref="D2:J5"/>
    <mergeCell ref="B6:K6"/>
    <mergeCell ref="B7:K7"/>
    <mergeCell ref="B8:C8"/>
    <mergeCell ref="D8:E8"/>
    <mergeCell ref="G8:I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K42"/>
    <mergeCell ref="B43:L43"/>
    <mergeCell ref="B44:E44"/>
    <mergeCell ref="J44:L44"/>
    <mergeCell ref="B48:L48"/>
    <mergeCell ref="B49:L49"/>
    <mergeCell ref="B50:L54"/>
    <mergeCell ref="B45:E45"/>
    <mergeCell ref="J45:L45"/>
    <mergeCell ref="B46:E46"/>
    <mergeCell ref="J46:L46"/>
    <mergeCell ref="B47:E47"/>
    <mergeCell ref="J47:L47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13.00390625" style="0" customWidth="1"/>
  </cols>
  <sheetData>
    <row r="1" spans="1:2" ht="15">
      <c r="A1" t="s">
        <v>11</v>
      </c>
      <c r="B1" t="s">
        <v>14</v>
      </c>
    </row>
    <row r="2" spans="1:2" ht="15">
      <c r="A2" t="s">
        <v>12</v>
      </c>
      <c r="B2" t="s">
        <v>15</v>
      </c>
    </row>
    <row r="3" spans="1:2" ht="15">
      <c r="A3" t="s">
        <v>13</v>
      </c>
      <c r="B3" t="s">
        <v>16</v>
      </c>
    </row>
    <row r="4" ht="15">
      <c r="B4" t="s">
        <v>17</v>
      </c>
    </row>
    <row r="5" ht="15">
      <c r="B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C15">
      <selection activeCell="Q27" sqref="Q27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Indicadores'!C13</f>
        <v>ATENCION EN ASESORIA Y ASISTENCIA TECNICA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Indicadores'!F13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Indicadores'!D13</f>
        <v>Número de Personas Capacitadas(*100)/Número depersonas convocadas a capacitar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">
        <v>171</v>
      </c>
      <c r="V16" s="27"/>
      <c r="W16" s="36" t="s">
        <v>24</v>
      </c>
      <c r="X16" s="27"/>
      <c r="Y16" s="37" t="s">
        <v>133</v>
      </c>
      <c r="Z16" s="38"/>
      <c r="AA16" s="37">
        <f>'Tablero de Indicadores'!G13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Indicadores'!E13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Indicadores'!B13</f>
        <v>Eficacia</v>
      </c>
      <c r="V18" s="27"/>
      <c r="W18" s="41" t="s">
        <v>26</v>
      </c>
      <c r="X18" s="27"/>
      <c r="Y18" s="37">
        <f>'Tablero de Indicadores'!H14</f>
        <v>0.7</v>
      </c>
      <c r="Z18" s="38"/>
      <c r="AA18" s="37">
        <f>'Tablero de Indicadores'!I13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Indicadores'!L13</f>
        <v>SECRETARIO DE PLANEACIÓN- DIRECCION DE PROSPECTIVA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134</v>
      </c>
      <c r="Z20" s="38"/>
      <c r="AA20" s="37">
        <f>'Tablero de Indicadores'!J13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153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145"/>
      <c r="I26" s="135"/>
      <c r="J26" s="135"/>
      <c r="K26" s="147">
        <v>840</v>
      </c>
      <c r="L26" s="135"/>
      <c r="M26" s="135"/>
      <c r="N26" s="135"/>
      <c r="O26" s="135"/>
      <c r="P26" s="135"/>
      <c r="Q26" s="135">
        <v>468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46"/>
      <c r="I27" s="136"/>
      <c r="J27" s="136"/>
      <c r="K27" s="148">
        <v>947</v>
      </c>
      <c r="L27" s="136"/>
      <c r="M27" s="136"/>
      <c r="N27" s="136"/>
      <c r="O27" s="136"/>
      <c r="P27" s="136"/>
      <c r="Q27" s="136">
        <v>348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 t="e">
        <f t="shared" si="1"/>
        <v>#DIV/0!</v>
      </c>
      <c r="I33" s="55" t="e">
        <f t="shared" si="1"/>
        <v>#DIV/0!</v>
      </c>
      <c r="J33" s="55" t="e">
        <f t="shared" si="1"/>
        <v>#DIV/0!</v>
      </c>
      <c r="K33" s="55">
        <f t="shared" si="1"/>
        <v>0.8870116156282999</v>
      </c>
      <c r="L33" s="55" t="e">
        <f t="shared" si="1"/>
        <v>#DIV/0!</v>
      </c>
      <c r="M33" s="55" t="e">
        <f t="shared" si="1"/>
        <v>#DIV/0!</v>
      </c>
      <c r="N33" s="55" t="e">
        <f t="shared" si="1"/>
        <v>#DIV/0!</v>
      </c>
      <c r="O33" s="55" t="e">
        <f t="shared" si="1"/>
        <v>#DIV/0!</v>
      </c>
      <c r="P33" s="55" t="e">
        <f t="shared" si="1"/>
        <v>#DIV/0!</v>
      </c>
      <c r="Q33" s="55">
        <f t="shared" si="1"/>
        <v>1.3448275862068966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153" t="s">
        <v>48</v>
      </c>
      <c r="E38" s="154"/>
      <c r="F38" s="154"/>
      <c r="G38" s="154"/>
      <c r="H38" s="154"/>
      <c r="I38" s="155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118.5" customHeight="1">
      <c r="A39" s="26"/>
      <c r="B39" s="182"/>
      <c r="C39" s="56"/>
      <c r="D39" s="187" t="s">
        <v>174</v>
      </c>
      <c r="E39" s="188"/>
      <c r="F39" s="188"/>
      <c r="G39" s="188"/>
      <c r="H39" s="188"/>
      <c r="I39" s="189"/>
      <c r="J39" s="187" t="s">
        <v>154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 t="s">
        <v>155</v>
      </c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107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B16:D16"/>
    <mergeCell ref="F16:Q16"/>
    <mergeCell ref="B18:D18"/>
    <mergeCell ref="F18:Q18"/>
    <mergeCell ref="B20:D20"/>
    <mergeCell ref="F20:Q20"/>
    <mergeCell ref="D42:I42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D25">
      <selection activeCell="J41" sqref="J41:AA43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Indicadores'!C14</f>
        <v>NIVEL DE SATISFACION EN ASESORIA Y ASISTENCIA TECNICA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Indicadores'!F14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Indicadores'!D14</f>
        <v>Numero de encuestas satisfactoria *100/Numero de encuestas realizadas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">
        <v>172</v>
      </c>
      <c r="V16" s="27"/>
      <c r="W16" s="36" t="s">
        <v>24</v>
      </c>
      <c r="X16" s="27"/>
      <c r="Y16" s="37" t="s">
        <v>133</v>
      </c>
      <c r="Z16" s="38"/>
      <c r="AA16" s="37">
        <f>'Tablero de Indicadores'!G14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Indicadores'!E14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Indicadores'!B14</f>
        <v>Eficacia</v>
      </c>
      <c r="V18" s="27"/>
      <c r="W18" s="41" t="s">
        <v>26</v>
      </c>
      <c r="X18" s="27"/>
      <c r="Y18" s="37">
        <f>'Tablero de Indicadores'!H14</f>
        <v>0.7</v>
      </c>
      <c r="Z18" s="38"/>
      <c r="AA18" s="37">
        <f>'Tablero de Indicadores'!I14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Indicadores'!L14</f>
        <v>SECRETARIO DE PLANEACIÓN DIRECCIÓN DE PROSPECTIVA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134</v>
      </c>
      <c r="Z20" s="38"/>
      <c r="AA20" s="37">
        <f>'Tablero de Indicadores'!J14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188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>
        <v>19</v>
      </c>
      <c r="H26" s="145"/>
      <c r="I26" s="135">
        <v>12</v>
      </c>
      <c r="J26" s="135"/>
      <c r="K26" s="147">
        <v>117</v>
      </c>
      <c r="L26" s="135"/>
      <c r="M26" s="135">
        <v>28</v>
      </c>
      <c r="N26" s="135"/>
      <c r="O26" s="135">
        <v>309</v>
      </c>
      <c r="P26" s="135"/>
      <c r="Q26" s="135">
        <v>47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>
        <v>20</v>
      </c>
      <c r="H27" s="146"/>
      <c r="I27" s="136">
        <v>20</v>
      </c>
      <c r="J27" s="136"/>
      <c r="K27" s="148">
        <v>82</v>
      </c>
      <c r="L27" s="136"/>
      <c r="M27" s="136">
        <v>18</v>
      </c>
      <c r="N27" s="136"/>
      <c r="O27" s="136">
        <v>261</v>
      </c>
      <c r="P27" s="136"/>
      <c r="Q27" s="136">
        <v>94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>
        <f t="shared" si="1"/>
        <v>0.95</v>
      </c>
      <c r="H33" s="55" t="e">
        <f t="shared" si="1"/>
        <v>#DIV/0!</v>
      </c>
      <c r="I33" s="55">
        <f t="shared" si="1"/>
        <v>0.6</v>
      </c>
      <c r="J33" s="55" t="e">
        <f t="shared" si="1"/>
        <v>#DIV/0!</v>
      </c>
      <c r="K33" s="55">
        <f t="shared" si="1"/>
        <v>1.4268292682926829</v>
      </c>
      <c r="L33" s="55" t="e">
        <f t="shared" si="1"/>
        <v>#DIV/0!</v>
      </c>
      <c r="M33" s="55">
        <f t="shared" si="1"/>
        <v>1.5555555555555556</v>
      </c>
      <c r="N33" s="55" t="e">
        <f t="shared" si="1"/>
        <v>#DIV/0!</v>
      </c>
      <c r="O33" s="55">
        <f t="shared" si="1"/>
        <v>1.1839080459770115</v>
      </c>
      <c r="P33" s="55" t="e">
        <f t="shared" si="1"/>
        <v>#DIV/0!</v>
      </c>
      <c r="Q33" s="55">
        <f t="shared" si="1"/>
        <v>0.5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71" t="s">
        <v>48</v>
      </c>
      <c r="E38" s="72"/>
      <c r="F38" s="72"/>
      <c r="G38" s="72"/>
      <c r="H38" s="72"/>
      <c r="I38" s="73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56.25" customHeight="1">
      <c r="A39" s="26"/>
      <c r="B39" s="182"/>
      <c r="C39" s="56"/>
      <c r="D39" s="187" t="s">
        <v>108</v>
      </c>
      <c r="E39" s="188"/>
      <c r="F39" s="188"/>
      <c r="G39" s="188"/>
      <c r="H39" s="188"/>
      <c r="I39" s="189"/>
      <c r="J39" s="187" t="s">
        <v>109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36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 t="s">
        <v>157</v>
      </c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107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D42:I42"/>
    <mergeCell ref="B16:D16"/>
    <mergeCell ref="F16:Q16"/>
    <mergeCell ref="B18:D18"/>
    <mergeCell ref="F18:Q18"/>
    <mergeCell ref="B20:D20"/>
    <mergeCell ref="F20:Q20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A22">
      <selection activeCell="J39" sqref="J39:AA39"/>
    </sheetView>
  </sheetViews>
  <sheetFormatPr defaultColWidth="0" defaultRowHeight="14.25" customHeight="1" zeroHeight="1"/>
  <cols>
    <col min="1" max="1" width="11.71093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Indicadores'!C15</f>
        <v>CUMPLIMIENTO DE META FISICA PDD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Indicadores'!F15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Indicadores'!D15</f>
        <v>Porcentaje de ejecucion meta fisica *100/Porcentaje de cumplimiento esperado de las metas programadas PDD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tr">
        <f>'Tablero de Indicadores'!K15</f>
        <v>Bimestral</v>
      </c>
      <c r="V16" s="27"/>
      <c r="W16" s="36" t="s">
        <v>24</v>
      </c>
      <c r="X16" s="27"/>
      <c r="Y16" s="37" t="s">
        <v>133</v>
      </c>
      <c r="Z16" s="38"/>
      <c r="AA16" s="37">
        <f>'Tablero de Indicadores'!G15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Indicadores'!E15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Indicadores'!B15</f>
        <v>Eficacia</v>
      </c>
      <c r="V18" s="27"/>
      <c r="W18" s="41" t="s">
        <v>26</v>
      </c>
      <c r="X18" s="27"/>
      <c r="Y18" s="37">
        <f>'Tablero de Indicadores'!H15</f>
        <v>0.7</v>
      </c>
      <c r="Z18" s="38"/>
      <c r="AA18" s="37">
        <f>'Tablero de Indicadores'!I15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Indicadores'!L15</f>
        <v>SECRETARIO DE PLANEACIÓN- DIRECCION DE PROSPECTIVA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134</v>
      </c>
      <c r="Z20" s="38"/>
      <c r="AA20" s="37">
        <f>'Tablero de Indicadores'!J15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8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159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145"/>
      <c r="I26" s="135"/>
      <c r="J26" s="135"/>
      <c r="K26" s="147">
        <v>18.2</v>
      </c>
      <c r="L26" s="135"/>
      <c r="M26" s="135">
        <v>24.7</v>
      </c>
      <c r="N26" s="135"/>
      <c r="O26" s="135">
        <v>57.91</v>
      </c>
      <c r="P26" s="135"/>
      <c r="Q26" s="135">
        <v>82.21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46"/>
      <c r="I27" s="136"/>
      <c r="J27" s="136"/>
      <c r="K27" s="148">
        <v>100</v>
      </c>
      <c r="L27" s="136"/>
      <c r="M27" s="136">
        <v>100</v>
      </c>
      <c r="N27" s="136"/>
      <c r="O27" s="136">
        <v>100</v>
      </c>
      <c r="P27" s="136"/>
      <c r="Q27" s="136">
        <v>100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 t="e">
        <f t="shared" si="1"/>
        <v>#DIV/0!</v>
      </c>
      <c r="I33" s="55" t="e">
        <f t="shared" si="1"/>
        <v>#DIV/0!</v>
      </c>
      <c r="J33" s="55" t="e">
        <f t="shared" si="1"/>
        <v>#DIV/0!</v>
      </c>
      <c r="K33" s="55">
        <f t="shared" si="1"/>
        <v>0.182</v>
      </c>
      <c r="L33" s="55" t="e">
        <f t="shared" si="1"/>
        <v>#DIV/0!</v>
      </c>
      <c r="M33" s="55">
        <f t="shared" si="1"/>
        <v>0.247</v>
      </c>
      <c r="N33" s="55" t="e">
        <f t="shared" si="1"/>
        <v>#DIV/0!</v>
      </c>
      <c r="O33" s="55">
        <f t="shared" si="1"/>
        <v>0.5791</v>
      </c>
      <c r="P33" s="55" t="e">
        <f t="shared" si="1"/>
        <v>#DIV/0!</v>
      </c>
      <c r="Q33" s="55">
        <f t="shared" si="1"/>
        <v>0.8220999999999999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27.75" customHeight="1" thickBo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hidden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55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75.75" customHeight="1">
      <c r="A38" s="26"/>
      <c r="B38" s="181"/>
      <c r="C38" s="43"/>
      <c r="D38" s="153" t="s">
        <v>48</v>
      </c>
      <c r="E38" s="154"/>
      <c r="F38" s="154"/>
      <c r="G38" s="154"/>
      <c r="H38" s="154"/>
      <c r="I38" s="155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63.75" customHeight="1">
      <c r="A39" s="26"/>
      <c r="B39" s="182"/>
      <c r="C39" s="56"/>
      <c r="D39" s="187" t="s">
        <v>189</v>
      </c>
      <c r="E39" s="188"/>
      <c r="F39" s="188"/>
      <c r="G39" s="188"/>
      <c r="H39" s="188"/>
      <c r="I39" s="189"/>
      <c r="J39" s="187" t="s">
        <v>190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27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 hidden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107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B16:D16"/>
    <mergeCell ref="F16:Q16"/>
    <mergeCell ref="B18:D18"/>
    <mergeCell ref="F18:Q18"/>
    <mergeCell ref="B20:D20"/>
    <mergeCell ref="F20:Q20"/>
    <mergeCell ref="D42:I42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B23">
      <selection activeCell="Q26" sqref="Q26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5" width="8.7109375" style="21" customWidth="1"/>
    <col min="16" max="16" width="7.140625" style="21" customWidth="1"/>
    <col min="17" max="17" width="13.574218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Indicadores'!C16</f>
        <v>CUMPLIMIENTO DE LAS METAS DE INVERSION PDD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Indicadores'!F16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Indicadores'!D16</f>
        <v>(Inversión Ejecutada acumulada)*100 / (Inversión programada en el PPI)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tr">
        <f>'Tablero de Indicadores'!K16</f>
        <v>Bimestral</v>
      </c>
      <c r="V16" s="27"/>
      <c r="W16" s="36" t="s">
        <v>24</v>
      </c>
      <c r="X16" s="27"/>
      <c r="Y16" s="37" t="s">
        <v>133</v>
      </c>
      <c r="Z16" s="38"/>
      <c r="AA16" s="37">
        <f>'Tablero de Indicadores'!G16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Indicadores'!E16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Indicadores'!B16</f>
        <v>Eficacia</v>
      </c>
      <c r="V18" s="27"/>
      <c r="W18" s="41" t="s">
        <v>26</v>
      </c>
      <c r="X18" s="27"/>
      <c r="Y18" s="37">
        <f>'Tablero de Indicadores'!H16</f>
        <v>0.7</v>
      </c>
      <c r="Z18" s="38"/>
      <c r="AA18" s="37">
        <f>'Tablero de Indicadores'!I16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Indicadores'!L16</f>
        <v>SECRETARIO DE PLANEACIÓN- DIRECCION DE PROSPECTIVA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134</v>
      </c>
      <c r="Z20" s="38"/>
      <c r="AA20" s="37">
        <f>'Tablero de Indicadores'!J16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177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145"/>
      <c r="I26" s="135"/>
      <c r="J26" s="135"/>
      <c r="K26" s="147">
        <v>46</v>
      </c>
      <c r="L26" s="135"/>
      <c r="M26" s="135">
        <v>55</v>
      </c>
      <c r="N26" s="135"/>
      <c r="O26" s="135">
        <v>19.14</v>
      </c>
      <c r="P26" s="135"/>
      <c r="Q26" s="135">
        <v>974245605079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46"/>
      <c r="I27" s="136"/>
      <c r="J27" s="136"/>
      <c r="K27" s="148">
        <v>100</v>
      </c>
      <c r="L27" s="136"/>
      <c r="M27" s="136">
        <v>100</v>
      </c>
      <c r="N27" s="136"/>
      <c r="O27" s="136">
        <v>100</v>
      </c>
      <c r="P27" s="136"/>
      <c r="Q27" s="136">
        <v>1095324875312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 t="e">
        <f t="shared" si="1"/>
        <v>#DIV/0!</v>
      </c>
      <c r="I33" s="55" t="e">
        <f t="shared" si="1"/>
        <v>#DIV/0!</v>
      </c>
      <c r="J33" s="55" t="e">
        <f t="shared" si="1"/>
        <v>#DIV/0!</v>
      </c>
      <c r="K33" s="55">
        <f t="shared" si="1"/>
        <v>0.46</v>
      </c>
      <c r="L33" s="55" t="e">
        <f t="shared" si="1"/>
        <v>#DIV/0!</v>
      </c>
      <c r="M33" s="55">
        <f t="shared" si="1"/>
        <v>0.55</v>
      </c>
      <c r="N33" s="55" t="e">
        <f t="shared" si="1"/>
        <v>#DIV/0!</v>
      </c>
      <c r="O33" s="55">
        <f t="shared" si="1"/>
        <v>0.19140000000000001</v>
      </c>
      <c r="P33" s="55" t="e">
        <f t="shared" si="1"/>
        <v>#DIV/0!</v>
      </c>
      <c r="Q33" s="55">
        <f t="shared" si="1"/>
        <v>0.8894581206342904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153" t="s">
        <v>48</v>
      </c>
      <c r="E38" s="154"/>
      <c r="F38" s="154"/>
      <c r="G38" s="154"/>
      <c r="H38" s="154"/>
      <c r="I38" s="155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145.5" customHeight="1">
      <c r="A39" s="26"/>
      <c r="B39" s="182"/>
      <c r="C39" s="56"/>
      <c r="D39" s="187" t="s">
        <v>179</v>
      </c>
      <c r="E39" s="188"/>
      <c r="F39" s="188"/>
      <c r="G39" s="188"/>
      <c r="H39" s="188"/>
      <c r="I39" s="189"/>
      <c r="J39" s="187" t="s">
        <v>178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107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B16:D16"/>
    <mergeCell ref="F16:Q16"/>
    <mergeCell ref="B18:D18"/>
    <mergeCell ref="F18:Q18"/>
    <mergeCell ref="B20:D20"/>
    <mergeCell ref="F20:Q20"/>
    <mergeCell ref="D42:I42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A10">
      <selection activeCell="D41" sqref="D41:I41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Indicadores'!C17</f>
        <v>SEGUIMIENTO, CONTROL Y EVALUACION PROYECTOS DE REGALIAS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Indicadores'!F17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Indicadores'!D17</f>
        <v>(Alertas subsanadas)*100/(alertas reportadas por DNP)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tr">
        <f>'Tablero de Indicadores'!K17</f>
        <v>Trimestral</v>
      </c>
      <c r="V16" s="27"/>
      <c r="W16" s="36" t="s">
        <v>24</v>
      </c>
      <c r="X16" s="27"/>
      <c r="Y16" s="37" t="s">
        <v>92</v>
      </c>
      <c r="Z16" s="38"/>
      <c r="AA16" s="37">
        <f>'Tablero de Indicadores'!G17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Indicadores'!E17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Indicadores'!B17</f>
        <v>Eficiencia</v>
      </c>
      <c r="V18" s="27"/>
      <c r="W18" s="41" t="s">
        <v>26</v>
      </c>
      <c r="X18" s="27"/>
      <c r="Y18" s="37">
        <f>'Tablero de Indicadores'!H17</f>
        <v>0.7</v>
      </c>
      <c r="Z18" s="38"/>
      <c r="AA18" s="37">
        <f>'Tablero de Indicadores'!I17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Indicadores'!L17</f>
        <v>SECRETARIO DE PLANEACIÓN DIRECCION DE PROYECTOS Y REGALIAS - GRUPO DE REGALIAS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93</v>
      </c>
      <c r="Z20" s="38"/>
      <c r="AA20" s="37">
        <f>'Tablero de Indicadores'!J17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185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62">
        <v>92</v>
      </c>
      <c r="I26" s="135"/>
      <c r="J26" s="135"/>
      <c r="K26" s="135">
        <v>234</v>
      </c>
      <c r="L26" s="135"/>
      <c r="M26" s="135"/>
      <c r="N26" s="135">
        <v>89</v>
      </c>
      <c r="O26" s="135"/>
      <c r="P26" s="135"/>
      <c r="Q26" s="135">
        <v>79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36">
        <v>129</v>
      </c>
      <c r="I27" s="136"/>
      <c r="J27" s="136"/>
      <c r="K27" s="136">
        <v>287</v>
      </c>
      <c r="L27" s="136"/>
      <c r="M27" s="136"/>
      <c r="N27" s="136">
        <v>129</v>
      </c>
      <c r="O27" s="136"/>
      <c r="P27" s="136"/>
      <c r="Q27" s="136">
        <v>110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>
        <f t="shared" si="1"/>
        <v>0.7131782945736435</v>
      </c>
      <c r="I33" s="55" t="e">
        <f t="shared" si="1"/>
        <v>#DIV/0!</v>
      </c>
      <c r="J33" s="55" t="e">
        <f t="shared" si="1"/>
        <v>#DIV/0!</v>
      </c>
      <c r="K33" s="55">
        <f t="shared" si="1"/>
        <v>0.8153310104529616</v>
      </c>
      <c r="L33" s="55" t="e">
        <f t="shared" si="1"/>
        <v>#DIV/0!</v>
      </c>
      <c r="M33" s="55" t="e">
        <f t="shared" si="1"/>
        <v>#DIV/0!</v>
      </c>
      <c r="N33" s="55">
        <f t="shared" si="1"/>
        <v>0.689922480620155</v>
      </c>
      <c r="O33" s="55" t="e">
        <f t="shared" si="1"/>
        <v>#DIV/0!</v>
      </c>
      <c r="P33" s="55" t="e">
        <f t="shared" si="1"/>
        <v>#DIV/0!</v>
      </c>
      <c r="Q33" s="55">
        <f t="shared" si="1"/>
        <v>0.7181818181818181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71" t="s">
        <v>48</v>
      </c>
      <c r="E38" s="72"/>
      <c r="F38" s="72"/>
      <c r="G38" s="72"/>
      <c r="H38" s="72"/>
      <c r="I38" s="73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118.5" customHeight="1">
      <c r="A39" s="26"/>
      <c r="B39" s="182"/>
      <c r="C39" s="56"/>
      <c r="D39" s="253" t="s">
        <v>187</v>
      </c>
      <c r="E39" s="254"/>
      <c r="F39" s="254"/>
      <c r="G39" s="254"/>
      <c r="H39" s="254"/>
      <c r="I39" s="255"/>
      <c r="J39" s="187" t="s">
        <v>161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52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D42:I42"/>
    <mergeCell ref="B16:D16"/>
    <mergeCell ref="F16:Q16"/>
    <mergeCell ref="B18:D18"/>
    <mergeCell ref="F18:Q18"/>
    <mergeCell ref="B20:D20"/>
    <mergeCell ref="F20:Q20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OrEqual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OrEqual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OrEqual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A10">
      <selection activeCell="B38" sqref="B38:B43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Indicadores'!C18</f>
        <v>ASESORIA Y ASISTENCIA TECNICA EN TEMAS DE COOPERACION INTERNACIONAL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Indicadores'!F18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Indicadores'!D18</f>
        <v>Número de Personas Asesoradas(*100)/Número de personas estimadas a asesorar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tr">
        <f>'Tablero de Indicadores'!K18</f>
        <v>Trimestral</v>
      </c>
      <c r="V16" s="27"/>
      <c r="W16" s="36" t="s">
        <v>24</v>
      </c>
      <c r="X16" s="27"/>
      <c r="Y16" s="37" t="s">
        <v>92</v>
      </c>
      <c r="Z16" s="38"/>
      <c r="AA16" s="37">
        <f>'Tablero de Indicadores'!G18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Indicadores'!E18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Indicadores'!B18</f>
        <v>Eficacia</v>
      </c>
      <c r="V18" s="27"/>
      <c r="W18" s="41" t="s">
        <v>26</v>
      </c>
      <c r="X18" s="27"/>
      <c r="Y18" s="37">
        <f>'Tablero de Indicadores'!H18</f>
        <v>0.7</v>
      </c>
      <c r="Z18" s="38"/>
      <c r="AA18" s="37">
        <f>'Tablero de Indicadores'!I18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Indicadores'!L18</f>
        <v>SECRETARIO DE PLANEACION - DIRECTOR DE COOPERACION INTERNACIONAL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93</v>
      </c>
      <c r="Z20" s="38"/>
      <c r="AA20" s="37">
        <f>'Tablero de Indicadores'!J18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175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62"/>
      <c r="I26" s="135"/>
      <c r="J26" s="135"/>
      <c r="K26" s="135">
        <v>49</v>
      </c>
      <c r="L26" s="135"/>
      <c r="M26" s="135"/>
      <c r="N26" s="135">
        <v>100</v>
      </c>
      <c r="O26" s="135"/>
      <c r="P26" s="135"/>
      <c r="Q26" s="135">
        <v>100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36"/>
      <c r="I27" s="136"/>
      <c r="J27" s="136"/>
      <c r="K27" s="136">
        <v>55</v>
      </c>
      <c r="L27" s="136"/>
      <c r="M27" s="136"/>
      <c r="N27" s="136">
        <v>100</v>
      </c>
      <c r="O27" s="136"/>
      <c r="P27" s="136"/>
      <c r="Q27" s="136">
        <v>100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 t="e">
        <f t="shared" si="1"/>
        <v>#DIV/0!</v>
      </c>
      <c r="I33" s="55" t="e">
        <f t="shared" si="1"/>
        <v>#DIV/0!</v>
      </c>
      <c r="J33" s="55" t="e">
        <f t="shared" si="1"/>
        <v>#DIV/0!</v>
      </c>
      <c r="K33" s="55">
        <f t="shared" si="1"/>
        <v>0.8909090909090909</v>
      </c>
      <c r="L33" s="55" t="e">
        <f t="shared" si="1"/>
        <v>#DIV/0!</v>
      </c>
      <c r="M33" s="55" t="e">
        <f t="shared" si="1"/>
        <v>#DIV/0!</v>
      </c>
      <c r="N33" s="55">
        <f t="shared" si="1"/>
        <v>1</v>
      </c>
      <c r="O33" s="55" t="e">
        <f t="shared" si="1"/>
        <v>#DIV/0!</v>
      </c>
      <c r="P33" s="55" t="e">
        <f t="shared" si="1"/>
        <v>#DIV/0!</v>
      </c>
      <c r="Q33" s="55">
        <f t="shared" si="1"/>
        <v>1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71" t="s">
        <v>48</v>
      </c>
      <c r="E38" s="72"/>
      <c r="F38" s="72"/>
      <c r="G38" s="72"/>
      <c r="H38" s="72"/>
      <c r="I38" s="73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118.5" customHeight="1">
      <c r="A39" s="26"/>
      <c r="B39" s="182"/>
      <c r="C39" s="56"/>
      <c r="D39" s="187" t="s">
        <v>166</v>
      </c>
      <c r="E39" s="188"/>
      <c r="F39" s="188"/>
      <c r="G39" s="188"/>
      <c r="H39" s="188"/>
      <c r="I39" s="189"/>
      <c r="J39" s="187" t="s">
        <v>167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52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D42:I42"/>
    <mergeCell ref="B16:D16"/>
    <mergeCell ref="F16:Q16"/>
    <mergeCell ref="B18:D18"/>
    <mergeCell ref="F18:Q18"/>
    <mergeCell ref="B20:D20"/>
    <mergeCell ref="F20:Q20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OrEqual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OrEqual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OrEqual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A4">
      <selection activeCell="I15" sqref="I15:K27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80" t="s">
        <v>94</v>
      </c>
      <c r="J1" s="80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65.25" customHeight="1">
      <c r="B8" s="347" t="s">
        <v>61</v>
      </c>
      <c r="C8" s="348"/>
      <c r="D8" s="349" t="str">
        <f>'Tablero de Indicadores'!C13</f>
        <v>ATENCION EN ASESORIA Y ASISTENCIA TECNICA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354" t="s">
        <v>156</v>
      </c>
      <c r="L8" s="355"/>
      <c r="M8" s="91"/>
      <c r="N8" s="91"/>
    </row>
    <row r="9" spans="2:12" ht="36.75" customHeight="1">
      <c r="B9" s="316" t="s">
        <v>64</v>
      </c>
      <c r="C9" s="317"/>
      <c r="D9" s="256" t="str">
        <f>'Tablero de Indicadores'!D13</f>
        <v>Número de Personas Capacitadas(*100)/Número depersonas convocadas a capacitar</v>
      </c>
      <c r="E9" s="272"/>
      <c r="F9" s="95" t="s">
        <v>3</v>
      </c>
      <c r="G9" s="318">
        <f>'Tablero de Indicadores'!F13</f>
        <v>1</v>
      </c>
      <c r="H9" s="319"/>
      <c r="I9" s="320"/>
      <c r="J9" s="96" t="s">
        <v>65</v>
      </c>
      <c r="K9" s="256" t="s">
        <v>103</v>
      </c>
      <c r="L9" s="257"/>
    </row>
    <row r="10" spans="2:12" ht="36.75" customHeight="1">
      <c r="B10" s="316" t="s">
        <v>66</v>
      </c>
      <c r="C10" s="321"/>
      <c r="D10" s="256" t="str">
        <f>'Tablero de Indicadores'!K13</f>
        <v>Semestral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Indicadores'!E13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Indicadores'!L13</f>
        <v>SECRETARIO DE PLANEACIÓN- DIRECCION DE PROSPECTIVA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104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7.5" customHeight="1" thickBot="1">
      <c r="B16" s="106" t="s">
        <v>135</v>
      </c>
      <c r="C16" s="107">
        <f>1!F26</f>
        <v>0</v>
      </c>
      <c r="D16" s="156">
        <f>1!F27</f>
        <v>0</v>
      </c>
      <c r="E16" s="108" t="e">
        <f>1!F33</f>
        <v>#DIV/0!</v>
      </c>
      <c r="F16" s="108">
        <f>'Tablero de Indicadores'!F$13</f>
        <v>1</v>
      </c>
      <c r="G16" s="311"/>
      <c r="H16" s="312"/>
      <c r="I16" s="309"/>
      <c r="J16" s="309"/>
      <c r="K16" s="309"/>
      <c r="L16" s="109"/>
    </row>
    <row r="17" spans="2:12" ht="30.75" customHeight="1" thickBot="1">
      <c r="B17" s="110" t="s">
        <v>136</v>
      </c>
      <c r="C17" s="111">
        <f>1!G26</f>
        <v>0</v>
      </c>
      <c r="D17" s="157">
        <f>1!G27</f>
        <v>0</v>
      </c>
      <c r="E17" s="112" t="e">
        <f>1!G33</f>
        <v>#DIV/0!</v>
      </c>
      <c r="F17" s="108">
        <f>'Tablero de Indicadores'!F$13</f>
        <v>1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11">
        <f>1!H26</f>
        <v>0</v>
      </c>
      <c r="D18" s="157">
        <f>1!H27</f>
        <v>0</v>
      </c>
      <c r="E18" s="112" t="e">
        <f>1!H33</f>
        <v>#DIV/0!</v>
      </c>
      <c r="F18" s="108">
        <f>'Tablero de Indicadores'!F$13</f>
        <v>1</v>
      </c>
      <c r="G18" s="289"/>
      <c r="H18" s="290"/>
      <c r="I18" s="309"/>
      <c r="J18" s="309"/>
      <c r="K18" s="309"/>
      <c r="L18" s="109"/>
    </row>
    <row r="19" spans="2:12" ht="30.75" customHeight="1" thickBot="1">
      <c r="B19" s="110" t="s">
        <v>138</v>
      </c>
      <c r="C19" s="111">
        <f>1!I26</f>
        <v>0</v>
      </c>
      <c r="D19" s="157">
        <f>1!I27</f>
        <v>0</v>
      </c>
      <c r="E19" s="113" t="e">
        <f>1!I33</f>
        <v>#DIV/0!</v>
      </c>
      <c r="F19" s="108">
        <f>'Tablero de Indicadores'!F$13</f>
        <v>1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11">
        <f>1!J26</f>
        <v>0</v>
      </c>
      <c r="D20" s="157">
        <f>1!J27</f>
        <v>0</v>
      </c>
      <c r="E20" s="113" t="e">
        <f>1!J33</f>
        <v>#DIV/0!</v>
      </c>
      <c r="F20" s="108">
        <f>'Tablero de Indicadores'!F$13</f>
        <v>1</v>
      </c>
      <c r="G20" s="289"/>
      <c r="H20" s="290"/>
      <c r="I20" s="309"/>
      <c r="J20" s="309"/>
      <c r="K20" s="309"/>
      <c r="L20" s="109"/>
    </row>
    <row r="21" spans="2:12" ht="49.5" customHeight="1" thickBot="1">
      <c r="B21" s="110" t="s">
        <v>140</v>
      </c>
      <c r="C21" s="111">
        <f>1!K26</f>
        <v>840</v>
      </c>
      <c r="D21" s="157">
        <f>1!K27</f>
        <v>947</v>
      </c>
      <c r="E21" s="113">
        <f>1!K33</f>
        <v>0.8870116156282999</v>
      </c>
      <c r="F21" s="108">
        <f>'Tablero de Indicadores'!F$13</f>
        <v>1</v>
      </c>
      <c r="G21" s="293" t="s">
        <v>101</v>
      </c>
      <c r="H21" s="294"/>
      <c r="I21" s="309"/>
      <c r="J21" s="309"/>
      <c r="K21" s="309"/>
      <c r="L21" s="109"/>
    </row>
    <row r="22" spans="2:12" ht="30.75" customHeight="1" thickBot="1">
      <c r="B22" s="106" t="s">
        <v>141</v>
      </c>
      <c r="C22" s="111">
        <f>1!L26</f>
        <v>0</v>
      </c>
      <c r="D22" s="157">
        <f>1!L27</f>
        <v>0</v>
      </c>
      <c r="E22" s="113" t="e">
        <f>1!L33</f>
        <v>#DIV/0!</v>
      </c>
      <c r="F22" s="108">
        <f>'Tablero de Indicadores'!F$13</f>
        <v>1</v>
      </c>
      <c r="G22" s="295"/>
      <c r="H22" s="296"/>
      <c r="I22" s="309"/>
      <c r="J22" s="309"/>
      <c r="K22" s="309"/>
      <c r="L22" s="109"/>
    </row>
    <row r="23" spans="2:12" ht="30.75" customHeight="1" thickBot="1">
      <c r="B23" s="110" t="s">
        <v>142</v>
      </c>
      <c r="C23" s="111">
        <f>1!M26</f>
        <v>0</v>
      </c>
      <c r="D23" s="157">
        <f>1!M27</f>
        <v>0</v>
      </c>
      <c r="E23" s="113" t="e">
        <f>1!M33</f>
        <v>#DIV/0!</v>
      </c>
      <c r="F23" s="108">
        <f>'Tablero de Indicadores'!F$13</f>
        <v>1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11">
        <f>1!N26</f>
        <v>0</v>
      </c>
      <c r="D24" s="157">
        <f>1!N27</f>
        <v>0</v>
      </c>
      <c r="E24" s="113" t="e">
        <f>1!N33</f>
        <v>#DIV/0!</v>
      </c>
      <c r="F24" s="108">
        <f>'Tablero de Indicadores'!F$13</f>
        <v>1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10" t="s">
        <v>144</v>
      </c>
      <c r="C25" s="111">
        <f>1!O26</f>
        <v>0</v>
      </c>
      <c r="D25" s="157">
        <f>1!O27</f>
        <v>0</v>
      </c>
      <c r="E25" s="113" t="e">
        <f>1!O33</f>
        <v>#DIV/0!</v>
      </c>
      <c r="F25" s="108">
        <f>'Tablero de Indicadores'!F$13</f>
        <v>1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11">
        <f>1!P26</f>
        <v>0</v>
      </c>
      <c r="D26" s="157">
        <f>1!P27</f>
        <v>0</v>
      </c>
      <c r="E26" s="113" t="e">
        <f>1!P33</f>
        <v>#DIV/0!</v>
      </c>
      <c r="F26" s="108">
        <f>'Tablero de Indicadores'!F$13</f>
        <v>1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10" t="s">
        <v>146</v>
      </c>
      <c r="C27" s="115">
        <f>1!Q26</f>
        <v>468</v>
      </c>
      <c r="D27" s="158">
        <f>1!Q27</f>
        <v>348</v>
      </c>
      <c r="E27" s="116">
        <f>1!Q33</f>
        <v>1.3448275862068966</v>
      </c>
      <c r="F27" s="108">
        <f>'Tablero de Indicadores'!F$13</f>
        <v>1</v>
      </c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 t="s">
        <v>102</v>
      </c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/>
      <c r="C45" s="265"/>
      <c r="D45" s="265"/>
      <c r="E45" s="266"/>
      <c r="F45" s="120"/>
      <c r="G45" s="121"/>
      <c r="H45" s="122"/>
      <c r="I45" s="122"/>
      <c r="J45" s="267"/>
      <c r="K45" s="268"/>
      <c r="L45" s="269"/>
    </row>
    <row r="46" spans="2:12" ht="38.2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5"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B33:L33"/>
    <mergeCell ref="G18:H18"/>
    <mergeCell ref="G19:H19"/>
    <mergeCell ref="G20:H20"/>
    <mergeCell ref="G21:H21"/>
    <mergeCell ref="G22:H22"/>
    <mergeCell ref="G23:H23"/>
    <mergeCell ref="B40:L40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42:K42"/>
    <mergeCell ref="B43:L43"/>
    <mergeCell ref="B44:E44"/>
    <mergeCell ref="J44:L44"/>
    <mergeCell ref="B48:L48"/>
    <mergeCell ref="B34:L34"/>
    <mergeCell ref="B35:L35"/>
    <mergeCell ref="B36:L36"/>
    <mergeCell ref="B37:L37"/>
    <mergeCell ref="B38:L38"/>
    <mergeCell ref="K9:L9"/>
    <mergeCell ref="B49:L49"/>
    <mergeCell ref="B50:L54"/>
    <mergeCell ref="B45:E45"/>
    <mergeCell ref="J45:L45"/>
    <mergeCell ref="B46:E46"/>
    <mergeCell ref="J46:L46"/>
    <mergeCell ref="B47:E47"/>
    <mergeCell ref="J47:L47"/>
    <mergeCell ref="B41:L41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A13">
      <selection activeCell="G27" sqref="G27:H27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57" customHeight="1">
      <c r="B8" s="347" t="s">
        <v>61</v>
      </c>
      <c r="C8" s="348"/>
      <c r="D8" s="349" t="str">
        <f>'Tablero de Indicadores'!C14</f>
        <v>NIVEL DE SATISFACION EN ASESORIA Y ASISTENCIA TECNICA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267" t="s">
        <v>158</v>
      </c>
      <c r="L8" s="358"/>
      <c r="M8" s="91"/>
      <c r="N8" s="91"/>
    </row>
    <row r="9" spans="2:12" ht="36.75" customHeight="1">
      <c r="B9" s="316" t="s">
        <v>64</v>
      </c>
      <c r="C9" s="317"/>
      <c r="D9" s="256" t="str">
        <f>'Tablero de Indicadores'!D14</f>
        <v>Numero de encuestas satisfactoria *100/Numero de encuestas realizadas</v>
      </c>
      <c r="E9" s="272"/>
      <c r="F9" s="95" t="s">
        <v>3</v>
      </c>
      <c r="G9" s="318">
        <f>'Tablero de Indicadores'!F14</f>
        <v>1</v>
      </c>
      <c r="H9" s="319"/>
      <c r="I9" s="320"/>
      <c r="J9" s="96" t="s">
        <v>65</v>
      </c>
      <c r="K9" s="356" t="s">
        <v>110</v>
      </c>
      <c r="L9" s="357"/>
    </row>
    <row r="10" spans="2:12" ht="36.75" customHeight="1">
      <c r="B10" s="316" t="s">
        <v>66</v>
      </c>
      <c r="C10" s="321"/>
      <c r="D10" s="256" t="str">
        <f>'Tablero de Indicadores'!K14</f>
        <v>Bimestral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Indicadores'!E14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Indicadores'!L14</f>
        <v>SECRETARIO DE PLANEACIÓN DIRECCIÓN DE PROSPECTIVA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>
        <v>2016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0.75" customHeight="1" thickBot="1">
      <c r="B16" s="106" t="s">
        <v>135</v>
      </c>
      <c r="C16" s="107">
        <f>2!F26</f>
        <v>0</v>
      </c>
      <c r="D16" s="156">
        <f>2!F27</f>
        <v>0</v>
      </c>
      <c r="E16" s="108" t="e">
        <f>2!F33</f>
        <v>#DIV/0!</v>
      </c>
      <c r="F16" s="108">
        <f>'Tablero de Indicadores'!F$14</f>
        <v>1</v>
      </c>
      <c r="G16" s="311"/>
      <c r="H16" s="312"/>
      <c r="I16" s="309"/>
      <c r="J16" s="309"/>
      <c r="K16" s="309"/>
      <c r="L16" s="109"/>
    </row>
    <row r="17" spans="2:12" ht="30.75" customHeight="1" thickBot="1">
      <c r="B17" s="110" t="s">
        <v>136</v>
      </c>
      <c r="C17" s="111">
        <f>2!G26</f>
        <v>19</v>
      </c>
      <c r="D17" s="157">
        <f>2!G27</f>
        <v>20</v>
      </c>
      <c r="E17" s="149">
        <f>2!G33</f>
        <v>0.95</v>
      </c>
      <c r="F17" s="108">
        <f>'Tablero de Indicadores'!F$14</f>
        <v>1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11">
        <f>2!H26</f>
        <v>0</v>
      </c>
      <c r="D18" s="157">
        <f>2!H27</f>
        <v>0</v>
      </c>
      <c r="E18" s="112" t="e">
        <f>2!H33</f>
        <v>#DIV/0!</v>
      </c>
      <c r="F18" s="108">
        <f>'Tablero de Indicadores'!F$14</f>
        <v>1</v>
      </c>
      <c r="G18" s="311" t="s">
        <v>111</v>
      </c>
      <c r="H18" s="312"/>
      <c r="I18" s="309"/>
      <c r="J18" s="309"/>
      <c r="K18" s="309"/>
      <c r="L18" s="109"/>
    </row>
    <row r="19" spans="2:12" ht="30.75" customHeight="1" thickBot="1">
      <c r="B19" s="110" t="s">
        <v>138</v>
      </c>
      <c r="C19" s="111">
        <f>2!I26</f>
        <v>12</v>
      </c>
      <c r="D19" s="157">
        <f>2!I27</f>
        <v>20</v>
      </c>
      <c r="E19" s="113">
        <f>2!I33</f>
        <v>0.6</v>
      </c>
      <c r="F19" s="108">
        <f>'Tablero de Indicadores'!F$14</f>
        <v>1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11">
        <f>2!J26</f>
        <v>0</v>
      </c>
      <c r="D20" s="157">
        <f>2!J27</f>
        <v>0</v>
      </c>
      <c r="E20" s="113" t="e">
        <f>2!J33</f>
        <v>#DIV/0!</v>
      </c>
      <c r="F20" s="108">
        <f>'Tablero de Indicadores'!F$14</f>
        <v>1</v>
      </c>
      <c r="G20" s="289"/>
      <c r="H20" s="290"/>
      <c r="I20" s="309"/>
      <c r="J20" s="309"/>
      <c r="K20" s="309"/>
      <c r="L20" s="109"/>
    </row>
    <row r="21" spans="2:12" ht="30.75" customHeight="1" thickBot="1">
      <c r="B21" s="110" t="s">
        <v>140</v>
      </c>
      <c r="C21" s="111">
        <f>2!K26</f>
        <v>117</v>
      </c>
      <c r="D21" s="157">
        <f>2!K27</f>
        <v>82</v>
      </c>
      <c r="E21" s="113">
        <f>2!K33</f>
        <v>1.4268292682926829</v>
      </c>
      <c r="F21" s="108">
        <f>'Tablero de Indicadores'!F$14</f>
        <v>1</v>
      </c>
      <c r="G21" s="289" t="s">
        <v>112</v>
      </c>
      <c r="H21" s="290"/>
      <c r="I21" s="309"/>
      <c r="J21" s="309"/>
      <c r="K21" s="309"/>
      <c r="L21" s="109"/>
    </row>
    <row r="22" spans="2:12" ht="30.75" customHeight="1" thickBot="1">
      <c r="B22" s="106" t="s">
        <v>141</v>
      </c>
      <c r="C22" s="111">
        <f>2!L26</f>
        <v>0</v>
      </c>
      <c r="D22" s="157">
        <f>2!L27</f>
        <v>0</v>
      </c>
      <c r="E22" s="113" t="e">
        <f>2!L33</f>
        <v>#DIV/0!</v>
      </c>
      <c r="F22" s="108">
        <f>'Tablero de Indicadores'!F$14</f>
        <v>1</v>
      </c>
      <c r="G22" s="289"/>
      <c r="H22" s="290"/>
      <c r="I22" s="309"/>
      <c r="J22" s="309"/>
      <c r="K22" s="309"/>
      <c r="L22" s="109"/>
    </row>
    <row r="23" spans="2:12" ht="30.75" customHeight="1" thickBot="1">
      <c r="B23" s="110" t="s">
        <v>142</v>
      </c>
      <c r="C23" s="111">
        <f>2!M26</f>
        <v>28</v>
      </c>
      <c r="D23" s="157">
        <f>2!M27</f>
        <v>18</v>
      </c>
      <c r="E23" s="113">
        <f>2!M33</f>
        <v>1.5555555555555556</v>
      </c>
      <c r="F23" s="108">
        <f>'Tablero de Indicadores'!F$14</f>
        <v>1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11">
        <f>2!N26</f>
        <v>0</v>
      </c>
      <c r="D24" s="157">
        <f>2!M27</f>
        <v>18</v>
      </c>
      <c r="E24" s="113" t="e">
        <f>2!N33</f>
        <v>#DIV/0!</v>
      </c>
      <c r="F24" s="108">
        <f>'Tablero de Indicadores'!F$14</f>
        <v>1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10" t="s">
        <v>144</v>
      </c>
      <c r="C25" s="111">
        <f>2!O26</f>
        <v>309</v>
      </c>
      <c r="D25" s="157">
        <f>2!O27</f>
        <v>261</v>
      </c>
      <c r="E25" s="113">
        <f>2!O33</f>
        <v>1.1839080459770115</v>
      </c>
      <c r="F25" s="108">
        <f>'Tablero de Indicadores'!F$14</f>
        <v>1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11">
        <f>2!P26</f>
        <v>0</v>
      </c>
      <c r="D26" s="157">
        <f>2!P27</f>
        <v>0</v>
      </c>
      <c r="E26" s="113" t="e">
        <f>2!P33</f>
        <v>#DIV/0!</v>
      </c>
      <c r="F26" s="108">
        <f>'Tablero de Indicadores'!F$14</f>
        <v>1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10" t="s">
        <v>146</v>
      </c>
      <c r="C27" s="115">
        <f>2!Q26</f>
        <v>47</v>
      </c>
      <c r="D27" s="158">
        <f>2!Q27</f>
        <v>94</v>
      </c>
      <c r="E27" s="116">
        <f>2!Q33</f>
        <v>0.5</v>
      </c>
      <c r="F27" s="108">
        <f>'Tablero de Indicadores'!F$14</f>
        <v>1</v>
      </c>
      <c r="G27" s="289" t="s">
        <v>112</v>
      </c>
      <c r="H27" s="290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/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 t="s">
        <v>113</v>
      </c>
      <c r="C45" s="265"/>
      <c r="D45" s="265"/>
      <c r="E45" s="266"/>
      <c r="F45" s="120" t="s">
        <v>114</v>
      </c>
      <c r="G45" s="121" t="s">
        <v>97</v>
      </c>
      <c r="H45" s="122" t="s">
        <v>115</v>
      </c>
      <c r="I45" s="122"/>
      <c r="J45" s="267" t="s">
        <v>116</v>
      </c>
      <c r="K45" s="268"/>
      <c r="L45" s="269"/>
    </row>
    <row r="46" spans="2:12" ht="38.2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5">
    <mergeCell ref="K9:L9"/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K42"/>
    <mergeCell ref="B43:L43"/>
    <mergeCell ref="B44:E44"/>
    <mergeCell ref="J44:L44"/>
    <mergeCell ref="B48:L48"/>
    <mergeCell ref="B49:L49"/>
    <mergeCell ref="B50:L54"/>
    <mergeCell ref="B45:E45"/>
    <mergeCell ref="J45:L45"/>
    <mergeCell ref="B46:E46"/>
    <mergeCell ref="J46:L46"/>
    <mergeCell ref="B47:E47"/>
    <mergeCell ref="J47:L47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lmontañez</dc:creator>
  <cp:keywords/>
  <dc:description/>
  <cp:lastModifiedBy>Yaqueline Mateus Galeano</cp:lastModifiedBy>
  <cp:lastPrinted>2015-03-25T16:20:58Z</cp:lastPrinted>
  <dcterms:created xsi:type="dcterms:W3CDTF">2013-08-06T22:18:00Z</dcterms:created>
  <dcterms:modified xsi:type="dcterms:W3CDTF">2017-05-09T21:57:39Z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