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año_2017" sheetId="1" r:id="rId1"/>
    <sheet name="Hoja1" sheetId="2" r:id="rId2"/>
  </sheets>
  <definedNames>
    <definedName name="_xlnm.Print_Area" localSheetId="0">'año_2017'!$A$1:$D$15</definedName>
  </definedNames>
  <calcPr fullCalcOnLoad="1"/>
</workbook>
</file>

<file path=xl/sharedStrings.xml><?xml version="1.0" encoding="utf-8"?>
<sst xmlns="http://schemas.openxmlformats.org/spreadsheetml/2006/main" count="99" uniqueCount="58">
  <si>
    <t>MATRICULA TOTAL</t>
  </si>
  <si>
    <t>MATRICULA PRIVADA</t>
  </si>
  <si>
    <t>MATRICULA OFICIAL</t>
  </si>
  <si>
    <t>GOBERNACION DE SANTANDER</t>
  </si>
  <si>
    <t>SECRETARIA DE EDUCACION DEPARTAMENTAL</t>
  </si>
  <si>
    <t xml:space="preserve"> </t>
  </si>
  <si>
    <t>JOVENES ADULTOS HORAS EXTRAS</t>
  </si>
  <si>
    <t>SUBTOTAL CONTRATADA</t>
  </si>
  <si>
    <t>MATRICULA OFICIAL RECONOCIDA (6A)</t>
  </si>
  <si>
    <t>CONTRATADA VULNERABLE</t>
  </si>
  <si>
    <t xml:space="preserve">CONTRATADA SAT JOVENES Y ADULTOS </t>
  </si>
  <si>
    <t>MARZO 30 DE 2015</t>
  </si>
  <si>
    <t>MATRICULA  DE GRADOS  0-13</t>
  </si>
  <si>
    <t>DICIEMBRE 31 DE 2015</t>
  </si>
  <si>
    <t>MARZO 30 DE 2016</t>
  </si>
  <si>
    <t>CONTRATADA OFICIAL</t>
  </si>
  <si>
    <t>ABRIL 30 DE 2016</t>
  </si>
  <si>
    <t>MAYO 31 DE 2016</t>
  </si>
  <si>
    <t>JULIO_01 DE 2016</t>
  </si>
  <si>
    <t>JULIO_30 DE 2016</t>
  </si>
  <si>
    <t>Septiembre  01 DE 2016</t>
  </si>
  <si>
    <t>Septiembre  30 DE 2016</t>
  </si>
  <si>
    <t>Noviembre_01 DE 2016</t>
  </si>
  <si>
    <t>Diciembre_01 DE 2016</t>
  </si>
  <si>
    <t>Diciembre_31 DE 2016</t>
  </si>
  <si>
    <t>ENERO 31 DE 2017</t>
  </si>
  <si>
    <t>FEBRERO 02 2017</t>
  </si>
  <si>
    <t>FEBRERO 29 DE 2016</t>
  </si>
  <si>
    <t>MARZO 01 2017</t>
  </si>
  <si>
    <t>MARZO 31 2017</t>
  </si>
  <si>
    <t>ABRIL 01 2017</t>
  </si>
  <si>
    <t>MAYO 01 2017</t>
  </si>
  <si>
    <t>JUNIO 01 2017</t>
  </si>
  <si>
    <t>AGOSTO 01 2017</t>
  </si>
  <si>
    <t>JULIO_02 2017</t>
  </si>
  <si>
    <t>Septiembre 01 2017</t>
  </si>
  <si>
    <t>Septiembre 30 2017</t>
  </si>
  <si>
    <t>DIFERE SEPTIEMBRE 30 A septiembre 01</t>
  </si>
  <si>
    <t>CODIGO</t>
  </si>
  <si>
    <t>VERSION</t>
  </si>
  <si>
    <t>FECHA DE APROBACION</t>
  </si>
  <si>
    <t>PAGINA</t>
  </si>
  <si>
    <t>1 DE 1</t>
  </si>
  <si>
    <t>INFORME COMPORTAMIENTO DE MATRICULA</t>
  </si>
  <si>
    <t xml:space="preserve">                                 PERIODO A REPORTAR: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</si>
  <si>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</si>
  <si>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</si>
  <si>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</si>
  <si>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</si>
  <si>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</si>
  <si>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JULIO</t>
  </si>
  <si>
    <t xml:space="preserve">JUNIO </t>
  </si>
  <si>
    <t xml:space="preserve">AGOSTO </t>
  </si>
  <si>
    <t>SEPTIEMBRE</t>
  </si>
  <si>
    <t>OCTUBRE</t>
  </si>
  <si>
    <t>NOVIEMBRE</t>
  </si>
  <si>
    <t>DICIEMBRE</t>
  </si>
  <si>
    <t>MI-GE-RG-290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</si>
</sst>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&quot;-&quot;??_ "/>
    <numFmt numFmtId="181" formatCode="#,##0.0"/>
    <numFmt numFmtId="182" formatCode="[$-240A]dddd\,\ dd&quot; de &quot;mmmm&quot; de &quot;yyyy"/>
    <numFmt numFmtId="183" formatCode="dd/mm/yyyy;@"/>
    <numFmt numFmtId="184" formatCode="_ * #,##0.0_ ;_ * \-#,##0.0_ ;_ * &quot;-&quot;??_ ;_ @_ "/>
    <numFmt numFmtId="185" formatCode="_ * #,##0_ ;_ * \-#,##0_ ;_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34" borderId="10" xfId="0" applyNumberForma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3" fontId="0" fillId="35" borderId="10" xfId="0" applyNumberFormat="1" applyFill="1" applyBorder="1" applyAlignment="1">
      <alignment wrapText="1"/>
    </xf>
    <xf numFmtId="3" fontId="0" fillId="34" borderId="10" xfId="0" applyNumberForma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3" fontId="0" fillId="36" borderId="10" xfId="0" applyNumberFormat="1" applyFont="1" applyFill="1" applyBorder="1" applyAlignment="1">
      <alignment wrapText="1"/>
    </xf>
    <xf numFmtId="3" fontId="2" fillId="36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35" borderId="10" xfId="0" applyNumberForma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3" fontId="6" fillId="34" borderId="10" xfId="0" applyNumberFormat="1" applyFont="1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47625</xdr:rowOff>
    </xdr:from>
    <xdr:to>
      <xdr:col>1</xdr:col>
      <xdr:colOff>238125</xdr:colOff>
      <xdr:row>4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zoomScalePageLayoutView="0" workbookViewId="0" topLeftCell="J21">
      <selection activeCell="B31" sqref="B31:O41"/>
    </sheetView>
  </sheetViews>
  <sheetFormatPr defaultColWidth="8.28125" defaultRowHeight="12.75"/>
  <cols>
    <col min="1" max="1" width="5.57421875" style="2" customWidth="1"/>
    <col min="2" max="2" width="39.8515625" style="1" bestFit="1" customWidth="1"/>
    <col min="3" max="3" width="21.28125" style="1" bestFit="1" customWidth="1"/>
    <col min="4" max="4" width="21.7109375" style="1" bestFit="1" customWidth="1"/>
    <col min="5" max="6" width="17.00390625" style="1" bestFit="1" customWidth="1"/>
    <col min="7" max="8" width="16.8515625" style="1" bestFit="1" customWidth="1"/>
    <col min="9" max="10" width="21.57421875" style="1" bestFit="1" customWidth="1"/>
    <col min="11" max="11" width="27.140625" style="1" bestFit="1" customWidth="1"/>
    <col min="12" max="12" width="29.7109375" style="1" bestFit="1" customWidth="1"/>
    <col min="13" max="13" width="36.28125" style="1" bestFit="1" customWidth="1"/>
    <col min="14" max="14" width="29.140625" style="1" customWidth="1"/>
    <col min="15" max="15" width="37.7109375" style="1" bestFit="1" customWidth="1"/>
    <col min="16" max="16384" width="8.28125" style="1" customWidth="1"/>
  </cols>
  <sheetData>
    <row r="1" spans="2:10" ht="28.5" customHeight="1">
      <c r="B1" s="41" t="s">
        <v>3</v>
      </c>
      <c r="C1" s="41"/>
      <c r="D1" s="41"/>
      <c r="E1" s="41"/>
      <c r="F1" s="41"/>
      <c r="G1" s="41"/>
      <c r="H1" s="41"/>
      <c r="I1" s="41"/>
      <c r="J1" s="41"/>
    </row>
    <row r="2" spans="2:10" ht="30.75" customHeight="1">
      <c r="B2" s="42" t="s">
        <v>4</v>
      </c>
      <c r="C2" s="42"/>
      <c r="D2" s="42"/>
      <c r="E2" s="42"/>
      <c r="F2" s="42"/>
      <c r="G2" s="42"/>
      <c r="H2" s="42"/>
      <c r="I2" s="42"/>
      <c r="J2" s="42"/>
    </row>
    <row r="3" spans="2:4" ht="30.75" customHeight="1" thickBot="1">
      <c r="B3" s="9"/>
      <c r="C3" s="9"/>
      <c r="D3" s="9"/>
    </row>
    <row r="4" spans="2:4" ht="13.5" thickBot="1">
      <c r="B4" s="38" t="s">
        <v>5</v>
      </c>
      <c r="C4" s="39"/>
      <c r="D4" s="40"/>
    </row>
    <row r="5" spans="2:4" ht="13.5" thickBot="1">
      <c r="B5" s="4"/>
      <c r="C5" s="11" t="s">
        <v>11</v>
      </c>
      <c r="D5" s="11" t="s">
        <v>13</v>
      </c>
    </row>
    <row r="6" spans="2:4" ht="13.5" thickBot="1">
      <c r="B6" s="15" t="s">
        <v>0</v>
      </c>
      <c r="C6" s="14">
        <v>163514</v>
      </c>
      <c r="D6" s="14">
        <v>159804</v>
      </c>
    </row>
    <row r="7" spans="2:4" ht="13.5" thickBot="1">
      <c r="B7" s="5" t="s">
        <v>1</v>
      </c>
      <c r="C7" s="11">
        <v>15631</v>
      </c>
      <c r="D7" s="11">
        <v>10568</v>
      </c>
    </row>
    <row r="8" spans="2:4" ht="13.5" thickBot="1">
      <c r="B8" s="16" t="s">
        <v>8</v>
      </c>
      <c r="C8" s="17">
        <f>C6-C7</f>
        <v>147883</v>
      </c>
      <c r="D8" s="17">
        <f>D6-D7</f>
        <v>149236</v>
      </c>
    </row>
    <row r="9" spans="2:4" ht="13.5" thickBot="1">
      <c r="B9" s="5" t="s">
        <v>9</v>
      </c>
      <c r="C9" s="11">
        <v>0</v>
      </c>
      <c r="D9" s="11">
        <v>139</v>
      </c>
    </row>
    <row r="10" spans="2:4" ht="13.5" thickBot="1">
      <c r="B10" s="5" t="s">
        <v>10</v>
      </c>
      <c r="C10" s="11">
        <v>0</v>
      </c>
      <c r="D10" s="11">
        <v>5271</v>
      </c>
    </row>
    <row r="11" spans="2:4" ht="13.5" thickBot="1">
      <c r="B11" s="5" t="s">
        <v>7</v>
      </c>
      <c r="C11" s="12">
        <v>0</v>
      </c>
      <c r="D11" s="12">
        <f>SUM(D9:D10)</f>
        <v>5410</v>
      </c>
    </row>
    <row r="12" spans="2:4" ht="13.5" thickBot="1">
      <c r="B12" s="18" t="s">
        <v>2</v>
      </c>
      <c r="C12" s="18">
        <f>(C8-C10)</f>
        <v>147883</v>
      </c>
      <c r="D12" s="18">
        <f>D8-D11</f>
        <v>143826</v>
      </c>
    </row>
    <row r="13" spans="2:4" ht="13.5" thickBot="1">
      <c r="B13" s="6" t="s">
        <v>6</v>
      </c>
      <c r="C13" s="11">
        <v>5342</v>
      </c>
      <c r="D13" s="11">
        <v>4876</v>
      </c>
    </row>
    <row r="14" spans="2:9" ht="13.5" thickBot="1">
      <c r="B14" s="7" t="s">
        <v>12</v>
      </c>
      <c r="C14" s="12">
        <f>C12-C13</f>
        <v>142541</v>
      </c>
      <c r="D14" s="12">
        <f>D12-D13</f>
        <v>138950</v>
      </c>
      <c r="I14" s="10" t="s">
        <v>5</v>
      </c>
    </row>
    <row r="15" ht="12.75">
      <c r="B15" s="3"/>
    </row>
    <row r="17" ht="13.5" thickBot="1"/>
    <row r="18" spans="2:13" ht="13.5" thickBot="1">
      <c r="B18" s="4"/>
      <c r="C18" s="13" t="s">
        <v>27</v>
      </c>
      <c r="D18" s="13" t="s">
        <v>14</v>
      </c>
      <c r="E18" s="13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22</v>
      </c>
      <c r="L18" s="13" t="s">
        <v>23</v>
      </c>
      <c r="M18" s="13" t="s">
        <v>24</v>
      </c>
    </row>
    <row r="19" spans="2:13" ht="13.5" thickBot="1">
      <c r="B19" s="15" t="s">
        <v>0</v>
      </c>
      <c r="C19" s="14">
        <v>157904</v>
      </c>
      <c r="D19" s="14">
        <v>160689</v>
      </c>
      <c r="E19" s="19">
        <v>160612</v>
      </c>
      <c r="F19" s="19">
        <v>160390</v>
      </c>
      <c r="G19" s="19">
        <v>160009</v>
      </c>
      <c r="H19" s="19">
        <v>159939</v>
      </c>
      <c r="I19" s="19">
        <v>160004</v>
      </c>
      <c r="J19" s="19">
        <v>160457</v>
      </c>
      <c r="K19" s="19">
        <v>159520</v>
      </c>
      <c r="L19" s="19">
        <v>158761</v>
      </c>
      <c r="M19" s="19">
        <v>158741</v>
      </c>
    </row>
    <row r="20" spans="2:13" ht="13.5" thickBot="1">
      <c r="B20" s="5" t="s">
        <v>1</v>
      </c>
      <c r="C20" s="11">
        <v>14900</v>
      </c>
      <c r="D20" s="11">
        <v>16449</v>
      </c>
      <c r="E20" s="13">
        <v>10771</v>
      </c>
      <c r="F20" s="13">
        <v>11131</v>
      </c>
      <c r="G20" s="13">
        <v>11338</v>
      </c>
      <c r="H20" s="13">
        <v>11526</v>
      </c>
      <c r="I20" s="13">
        <v>11662</v>
      </c>
      <c r="J20" s="13">
        <v>11883</v>
      </c>
      <c r="K20" s="13">
        <v>12000</v>
      </c>
      <c r="L20" s="13">
        <v>11980</v>
      </c>
      <c r="M20" s="13">
        <v>11969</v>
      </c>
    </row>
    <row r="21" spans="2:13" ht="13.5" thickBot="1">
      <c r="B21" s="16" t="s">
        <v>8</v>
      </c>
      <c r="C21" s="17">
        <f>C19-C20</f>
        <v>143004</v>
      </c>
      <c r="D21" s="17">
        <f aca="true" t="shared" si="0" ref="D21:I21">D19-D20</f>
        <v>144240</v>
      </c>
      <c r="E21" s="17">
        <f t="shared" si="0"/>
        <v>149841</v>
      </c>
      <c r="F21" s="17">
        <f t="shared" si="0"/>
        <v>149259</v>
      </c>
      <c r="G21" s="17">
        <f t="shared" si="0"/>
        <v>148671</v>
      </c>
      <c r="H21" s="17">
        <f t="shared" si="0"/>
        <v>148413</v>
      </c>
      <c r="I21" s="17">
        <f t="shared" si="0"/>
        <v>148342</v>
      </c>
      <c r="J21" s="17">
        <f>J19-J20</f>
        <v>148574</v>
      </c>
      <c r="K21" s="17">
        <f>K19-K20</f>
        <v>147520</v>
      </c>
      <c r="L21" s="17">
        <f>L19-L20</f>
        <v>146781</v>
      </c>
      <c r="M21" s="17">
        <f>M19-M20</f>
        <v>146772</v>
      </c>
    </row>
    <row r="22" spans="2:13" ht="13.5" thickBot="1">
      <c r="B22" s="5" t="s">
        <v>15</v>
      </c>
      <c r="C22" s="17"/>
      <c r="D22" s="17"/>
      <c r="E22" s="17">
        <v>40</v>
      </c>
      <c r="F22" s="17">
        <v>75</v>
      </c>
      <c r="G22" s="17">
        <v>74</v>
      </c>
      <c r="H22" s="17">
        <v>74</v>
      </c>
      <c r="I22" s="17">
        <v>74</v>
      </c>
      <c r="J22" s="17">
        <v>73</v>
      </c>
      <c r="K22" s="17">
        <v>71</v>
      </c>
      <c r="L22" s="17">
        <v>71</v>
      </c>
      <c r="M22" s="17">
        <v>71</v>
      </c>
    </row>
    <row r="23" spans="2:13" ht="13.5" thickBot="1">
      <c r="B23" s="5" t="s">
        <v>9</v>
      </c>
      <c r="C23" s="11">
        <v>0</v>
      </c>
      <c r="D23" s="11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2:13" ht="13.5" thickBot="1">
      <c r="B24" s="5" t="s">
        <v>10</v>
      </c>
      <c r="C24" s="11">
        <v>0</v>
      </c>
      <c r="D24" s="11">
        <v>0</v>
      </c>
      <c r="E24" s="13">
        <v>5626</v>
      </c>
      <c r="F24" s="13">
        <v>5523</v>
      </c>
      <c r="G24" s="13">
        <v>5526</v>
      </c>
      <c r="H24" s="13">
        <v>5519</v>
      </c>
      <c r="I24" s="13">
        <v>5524</v>
      </c>
      <c r="J24" s="13">
        <v>5521</v>
      </c>
      <c r="K24" s="13">
        <v>5519</v>
      </c>
      <c r="L24" s="13">
        <v>5513</v>
      </c>
      <c r="M24" s="13">
        <v>5513</v>
      </c>
    </row>
    <row r="25" spans="2:13" ht="13.5" thickBot="1">
      <c r="B25" s="5" t="s">
        <v>7</v>
      </c>
      <c r="C25" s="12">
        <f>SUM(C23:C24)</f>
        <v>0</v>
      </c>
      <c r="D25" s="12">
        <f>SUM(D23:D24)</f>
        <v>0</v>
      </c>
      <c r="E25" s="12">
        <f aca="true" t="shared" si="1" ref="E25:K25">SUM(E22:E24)</f>
        <v>5666</v>
      </c>
      <c r="F25" s="12">
        <f t="shared" si="1"/>
        <v>5598</v>
      </c>
      <c r="G25" s="12">
        <f t="shared" si="1"/>
        <v>5600</v>
      </c>
      <c r="H25" s="12">
        <f t="shared" si="1"/>
        <v>5593</v>
      </c>
      <c r="I25" s="12">
        <f t="shared" si="1"/>
        <v>5598</v>
      </c>
      <c r="J25" s="12">
        <f t="shared" si="1"/>
        <v>5594</v>
      </c>
      <c r="K25" s="12">
        <f t="shared" si="1"/>
        <v>5590</v>
      </c>
      <c r="L25" s="12">
        <f>SUM(L22:L24)</f>
        <v>5584</v>
      </c>
      <c r="M25" s="12">
        <f>SUM(M22:M24)</f>
        <v>5584</v>
      </c>
    </row>
    <row r="26" spans="2:13" ht="13.5" thickBot="1">
      <c r="B26" s="18" t="s">
        <v>2</v>
      </c>
      <c r="C26" s="18">
        <f>C21-C25</f>
        <v>143004</v>
      </c>
      <c r="D26" s="18">
        <f aca="true" t="shared" si="2" ref="D26:I26">D21-D25</f>
        <v>144240</v>
      </c>
      <c r="E26" s="18">
        <f t="shared" si="2"/>
        <v>144175</v>
      </c>
      <c r="F26" s="18">
        <f t="shared" si="2"/>
        <v>143661</v>
      </c>
      <c r="G26" s="18">
        <f t="shared" si="2"/>
        <v>143071</v>
      </c>
      <c r="H26" s="18">
        <f t="shared" si="2"/>
        <v>142820</v>
      </c>
      <c r="I26" s="18">
        <f t="shared" si="2"/>
        <v>142744</v>
      </c>
      <c r="J26" s="18">
        <f>J21-J25</f>
        <v>142980</v>
      </c>
      <c r="K26" s="18">
        <f>K21-K25</f>
        <v>141930</v>
      </c>
      <c r="L26" s="18">
        <f>L21-L25</f>
        <v>141197</v>
      </c>
      <c r="M26" s="18">
        <f>M21-M25</f>
        <v>141188</v>
      </c>
    </row>
    <row r="27" spans="2:13" ht="13.5" thickBot="1">
      <c r="B27" s="6" t="s">
        <v>6</v>
      </c>
      <c r="C27" s="11">
        <v>3371</v>
      </c>
      <c r="D27" s="11">
        <v>4391</v>
      </c>
      <c r="E27" s="13">
        <v>4571</v>
      </c>
      <c r="F27" s="13">
        <v>4554</v>
      </c>
      <c r="G27" s="13">
        <v>4517</v>
      </c>
      <c r="H27" s="13">
        <v>4489</v>
      </c>
      <c r="I27" s="13">
        <v>4570</v>
      </c>
      <c r="J27" s="13">
        <v>5514</v>
      </c>
      <c r="K27" s="13">
        <v>5574</v>
      </c>
      <c r="L27" s="13">
        <v>5427</v>
      </c>
      <c r="M27" s="13">
        <v>5426</v>
      </c>
    </row>
    <row r="28" spans="2:13" ht="13.5" thickBot="1">
      <c r="B28" s="7" t="s">
        <v>12</v>
      </c>
      <c r="C28" s="8">
        <f>C26-C27</f>
        <v>139633</v>
      </c>
      <c r="D28" s="8">
        <f aca="true" t="shared" si="3" ref="D28:I28">D26-D27</f>
        <v>139849</v>
      </c>
      <c r="E28" s="8">
        <f t="shared" si="3"/>
        <v>139604</v>
      </c>
      <c r="F28" s="8">
        <f t="shared" si="3"/>
        <v>139107</v>
      </c>
      <c r="G28" s="8">
        <f t="shared" si="3"/>
        <v>138554</v>
      </c>
      <c r="H28" s="8">
        <f t="shared" si="3"/>
        <v>138331</v>
      </c>
      <c r="I28" s="8">
        <f t="shared" si="3"/>
        <v>138174</v>
      </c>
      <c r="J28" s="8">
        <f>J26-J27</f>
        <v>137466</v>
      </c>
      <c r="K28" s="8">
        <f>K26-K27</f>
        <v>136356</v>
      </c>
      <c r="L28" s="8">
        <f>L26-L27</f>
        <v>135770</v>
      </c>
      <c r="M28" s="8">
        <f>M26-M27</f>
        <v>135762</v>
      </c>
    </row>
    <row r="30" ht="13.5" thickBot="1"/>
    <row r="31" spans="2:14" ht="13.5" thickBot="1">
      <c r="B31" s="4"/>
      <c r="C31" s="13" t="s">
        <v>25</v>
      </c>
      <c r="D31" s="13" t="s">
        <v>26</v>
      </c>
      <c r="E31" s="13" t="s">
        <v>28</v>
      </c>
      <c r="F31" s="13" t="s">
        <v>29</v>
      </c>
      <c r="G31" s="13" t="s">
        <v>30</v>
      </c>
      <c r="H31" s="13" t="s">
        <v>31</v>
      </c>
      <c r="I31" s="13" t="s">
        <v>32</v>
      </c>
      <c r="J31" s="13" t="s">
        <v>34</v>
      </c>
      <c r="K31" s="13" t="s">
        <v>33</v>
      </c>
      <c r="L31" s="13" t="s">
        <v>35</v>
      </c>
      <c r="M31" s="13" t="s">
        <v>36</v>
      </c>
      <c r="N31" s="13" t="s">
        <v>37</v>
      </c>
    </row>
    <row r="32" spans="2:15" ht="13.5" thickBot="1">
      <c r="B32" s="15" t="s">
        <v>0</v>
      </c>
      <c r="C32" s="14">
        <v>140635</v>
      </c>
      <c r="D32" s="14">
        <v>144360</v>
      </c>
      <c r="E32" s="14">
        <v>155243</v>
      </c>
      <c r="F32" s="14">
        <v>158358</v>
      </c>
      <c r="G32" s="14">
        <v>158381</v>
      </c>
      <c r="H32" s="14">
        <v>159613</v>
      </c>
      <c r="I32" s="14">
        <v>160112</v>
      </c>
      <c r="J32" s="14">
        <v>160525</v>
      </c>
      <c r="K32" s="14">
        <v>160631</v>
      </c>
      <c r="L32" s="14">
        <v>160318</v>
      </c>
      <c r="M32" s="14">
        <v>160278</v>
      </c>
      <c r="N32" s="14">
        <f>M32-L32</f>
        <v>-40</v>
      </c>
      <c r="O32" s="15" t="s">
        <v>0</v>
      </c>
    </row>
    <row r="33" spans="2:15" ht="13.5" thickBot="1">
      <c r="B33" s="5" t="s">
        <v>1</v>
      </c>
      <c r="C33" s="11">
        <v>8390</v>
      </c>
      <c r="D33" s="11">
        <v>9535</v>
      </c>
      <c r="E33" s="11">
        <v>14624</v>
      </c>
      <c r="F33" s="11">
        <v>16729</v>
      </c>
      <c r="G33" s="11">
        <v>16785</v>
      </c>
      <c r="H33" s="11">
        <v>17927</v>
      </c>
      <c r="I33" s="11">
        <v>17129</v>
      </c>
      <c r="J33" s="11">
        <v>14191</v>
      </c>
      <c r="K33" s="11">
        <v>14244</v>
      </c>
      <c r="L33" s="11">
        <v>14408</v>
      </c>
      <c r="M33" s="11">
        <v>14663</v>
      </c>
      <c r="N33" s="14">
        <f aca="true" t="shared" si="4" ref="N33:N41">M33-L33</f>
        <v>255</v>
      </c>
      <c r="O33" s="5" t="s">
        <v>1</v>
      </c>
    </row>
    <row r="34" spans="2:15" ht="13.5" thickBot="1">
      <c r="B34" s="16" t="s">
        <v>8</v>
      </c>
      <c r="C34" s="17">
        <f aca="true" t="shared" si="5" ref="C34:H34">C32-C33</f>
        <v>132245</v>
      </c>
      <c r="D34" s="17">
        <f t="shared" si="5"/>
        <v>134825</v>
      </c>
      <c r="E34" s="17">
        <f t="shared" si="5"/>
        <v>140619</v>
      </c>
      <c r="F34" s="17">
        <f t="shared" si="5"/>
        <v>141629</v>
      </c>
      <c r="G34" s="17">
        <f t="shared" si="5"/>
        <v>141596</v>
      </c>
      <c r="H34" s="17">
        <f t="shared" si="5"/>
        <v>141686</v>
      </c>
      <c r="I34" s="17">
        <f>I32-I33</f>
        <v>142983</v>
      </c>
      <c r="J34" s="17">
        <f>J32-J33</f>
        <v>146334</v>
      </c>
      <c r="K34" s="17">
        <f>K32-K33</f>
        <v>146387</v>
      </c>
      <c r="L34" s="17">
        <f>L32-L33</f>
        <v>145910</v>
      </c>
      <c r="M34" s="17">
        <f>M32-M33</f>
        <v>145615</v>
      </c>
      <c r="N34" s="14">
        <f t="shared" si="4"/>
        <v>-295</v>
      </c>
      <c r="O34" s="16" t="s">
        <v>8</v>
      </c>
    </row>
    <row r="35" spans="2:15" ht="13.5" thickBot="1">
      <c r="B35" s="5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4">
        <f t="shared" si="4"/>
        <v>0</v>
      </c>
      <c r="O35" s="5" t="s">
        <v>15</v>
      </c>
    </row>
    <row r="36" spans="2:15" ht="13.5" thickBot="1">
      <c r="B36" s="5" t="s">
        <v>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4">
        <f t="shared" si="4"/>
        <v>0</v>
      </c>
      <c r="O36" s="5" t="s">
        <v>9</v>
      </c>
    </row>
    <row r="37" spans="2:15" ht="13.5" thickBot="1">
      <c r="B37" s="5" t="s">
        <v>10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1352</v>
      </c>
      <c r="J37" s="11">
        <v>4977</v>
      </c>
      <c r="K37" s="11">
        <v>5130</v>
      </c>
      <c r="L37" s="11">
        <v>5126</v>
      </c>
      <c r="M37" s="11">
        <v>5125</v>
      </c>
      <c r="N37" s="14">
        <f t="shared" si="4"/>
        <v>-1</v>
      </c>
      <c r="O37" s="5" t="s">
        <v>10</v>
      </c>
    </row>
    <row r="38" spans="2:15" ht="13.5" thickBot="1">
      <c r="B38" s="5" t="s">
        <v>7</v>
      </c>
      <c r="C38" s="12">
        <f aca="true" t="shared" si="6" ref="C38:H38">SUM(C36:C37)</f>
        <v>0</v>
      </c>
      <c r="D38" s="12">
        <f t="shared" si="6"/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>SUM(I36:I37)</f>
        <v>1352</v>
      </c>
      <c r="J38" s="12">
        <f>SUM(J36:J37)</f>
        <v>4977</v>
      </c>
      <c r="K38" s="12">
        <f>SUM(K36:K37)</f>
        <v>5130</v>
      </c>
      <c r="L38" s="12">
        <f>SUM(L36:L37)</f>
        <v>5126</v>
      </c>
      <c r="M38" s="12">
        <f>SUM(M36:M37)</f>
        <v>5125</v>
      </c>
      <c r="N38" s="14">
        <f t="shared" si="4"/>
        <v>-1</v>
      </c>
      <c r="O38" s="5" t="s">
        <v>7</v>
      </c>
    </row>
    <row r="39" spans="2:15" ht="13.5" thickBot="1">
      <c r="B39" s="18" t="s">
        <v>2</v>
      </c>
      <c r="C39" s="18">
        <f aca="true" t="shared" si="7" ref="C39:H39">C34-C38</f>
        <v>132245</v>
      </c>
      <c r="D39" s="18">
        <f t="shared" si="7"/>
        <v>134825</v>
      </c>
      <c r="E39" s="18">
        <f t="shared" si="7"/>
        <v>140619</v>
      </c>
      <c r="F39" s="18">
        <f t="shared" si="7"/>
        <v>141629</v>
      </c>
      <c r="G39" s="18">
        <f t="shared" si="7"/>
        <v>141596</v>
      </c>
      <c r="H39" s="18">
        <f t="shared" si="7"/>
        <v>141686</v>
      </c>
      <c r="I39" s="18">
        <f>I34-I38</f>
        <v>141631</v>
      </c>
      <c r="J39" s="18">
        <f>J34-J38</f>
        <v>141357</v>
      </c>
      <c r="K39" s="18">
        <f>K34-K38</f>
        <v>141257</v>
      </c>
      <c r="L39" s="18">
        <f>L34-L38</f>
        <v>140784</v>
      </c>
      <c r="M39" s="18">
        <f>M34-M38</f>
        <v>140490</v>
      </c>
      <c r="N39" s="14">
        <f t="shared" si="4"/>
        <v>-294</v>
      </c>
      <c r="O39" s="18" t="s">
        <v>2</v>
      </c>
    </row>
    <row r="40" spans="2:15" ht="13.5" thickBot="1">
      <c r="B40" s="6" t="s">
        <v>6</v>
      </c>
      <c r="C40" s="11">
        <v>1618</v>
      </c>
      <c r="D40" s="11">
        <v>1814</v>
      </c>
      <c r="E40" s="11">
        <v>3255</v>
      </c>
      <c r="F40" s="11">
        <v>3920</v>
      </c>
      <c r="G40" s="11">
        <v>3932</v>
      </c>
      <c r="H40" s="11">
        <v>4071</v>
      </c>
      <c r="I40" s="11">
        <v>4004</v>
      </c>
      <c r="J40" s="11">
        <v>3968</v>
      </c>
      <c r="K40" s="11">
        <v>3941</v>
      </c>
      <c r="L40" s="11">
        <v>3813</v>
      </c>
      <c r="M40" s="11">
        <v>3777</v>
      </c>
      <c r="N40" s="14">
        <f t="shared" si="4"/>
        <v>-36</v>
      </c>
      <c r="O40" s="6" t="s">
        <v>6</v>
      </c>
    </row>
    <row r="41" spans="2:15" ht="13.5" thickBot="1">
      <c r="B41" s="20" t="s">
        <v>12</v>
      </c>
      <c r="C41" s="21">
        <f aca="true" t="shared" si="8" ref="C41:H41">C39-C40</f>
        <v>130627</v>
      </c>
      <c r="D41" s="21">
        <f t="shared" si="8"/>
        <v>133011</v>
      </c>
      <c r="E41" s="21">
        <f t="shared" si="8"/>
        <v>137364</v>
      </c>
      <c r="F41" s="21">
        <f t="shared" si="8"/>
        <v>137709</v>
      </c>
      <c r="G41" s="21">
        <f t="shared" si="8"/>
        <v>137664</v>
      </c>
      <c r="H41" s="21">
        <f t="shared" si="8"/>
        <v>137615</v>
      </c>
      <c r="I41" s="21">
        <f>I39-I40</f>
        <v>137627</v>
      </c>
      <c r="J41" s="21">
        <f>J39-J40</f>
        <v>137389</v>
      </c>
      <c r="K41" s="21">
        <f>K39-K40</f>
        <v>137316</v>
      </c>
      <c r="L41" s="21">
        <f>L39-L40</f>
        <v>136971</v>
      </c>
      <c r="M41" s="21">
        <f>M39-M40</f>
        <v>136713</v>
      </c>
      <c r="N41" s="14">
        <f t="shared" si="4"/>
        <v>-258</v>
      </c>
      <c r="O41" s="20" t="s">
        <v>12</v>
      </c>
    </row>
    <row r="43" ht="12.75">
      <c r="J43" s="1">
        <f>G28-J41</f>
        <v>1165</v>
      </c>
    </row>
  </sheetData>
  <sheetProtection/>
  <mergeCells count="3">
    <mergeCell ref="B4:D4"/>
    <mergeCell ref="B1:J1"/>
    <mergeCell ref="B2:J2"/>
  </mergeCells>
  <printOptions/>
  <pageMargins left="0.75" right="0.75" top="1" bottom="1" header="0" footer="0"/>
  <pageSetup fitToHeight="3" fitToWidth="1" horizontalDpi="600" verticalDpi="600" orientation="landscape" paperSize="124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19.28125" style="22" customWidth="1"/>
    <col min="2" max="2" width="10.28125" style="22" customWidth="1"/>
    <col min="3" max="3" width="11.421875" style="22" customWidth="1"/>
    <col min="4" max="4" width="10.7109375" style="22" customWidth="1"/>
    <col min="5" max="5" width="10.421875" style="22" customWidth="1"/>
    <col min="6" max="6" width="10.140625" style="22" customWidth="1"/>
    <col min="7" max="7" width="9.8515625" style="22" customWidth="1"/>
    <col min="8" max="8" width="10.140625" style="22" customWidth="1"/>
    <col min="9" max="9" width="10.57421875" style="22" customWidth="1"/>
    <col min="10" max="10" width="10.140625" style="22" customWidth="1"/>
    <col min="11" max="11" width="11.8515625" style="22" customWidth="1"/>
    <col min="12" max="12" width="12.8515625" style="22" customWidth="1"/>
    <col min="13" max="13" width="11.421875" style="22" customWidth="1"/>
    <col min="14" max="14" width="11.421875" style="33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2.5">
      <c r="A2" s="44"/>
      <c r="B2" s="45"/>
      <c r="C2" s="50" t="s">
        <v>43</v>
      </c>
      <c r="D2" s="51"/>
      <c r="E2" s="51"/>
      <c r="F2" s="51"/>
      <c r="G2" s="51"/>
      <c r="H2" s="51"/>
      <c r="I2" s="51"/>
      <c r="J2" s="51"/>
      <c r="K2" s="52"/>
      <c r="L2" s="59" t="s">
        <v>38</v>
      </c>
      <c r="M2" s="59"/>
      <c r="N2" s="35" t="s">
        <v>57</v>
      </c>
    </row>
    <row r="3" spans="1:14" ht="12.75">
      <c r="A3" s="46"/>
      <c r="B3" s="47"/>
      <c r="C3" s="53"/>
      <c r="D3" s="54"/>
      <c r="E3" s="54"/>
      <c r="F3" s="54"/>
      <c r="G3" s="54"/>
      <c r="H3" s="54"/>
      <c r="I3" s="54"/>
      <c r="J3" s="54"/>
      <c r="K3" s="55"/>
      <c r="L3" s="60" t="s">
        <v>39</v>
      </c>
      <c r="M3" s="60"/>
      <c r="N3" s="35">
        <v>0</v>
      </c>
    </row>
    <row r="4" spans="1:14" ht="14.25" customHeight="1">
      <c r="A4" s="46"/>
      <c r="B4" s="47"/>
      <c r="C4" s="53"/>
      <c r="D4" s="54"/>
      <c r="E4" s="54"/>
      <c r="F4" s="54"/>
      <c r="G4" s="54"/>
      <c r="H4" s="54"/>
      <c r="I4" s="54"/>
      <c r="J4" s="54"/>
      <c r="K4" s="55"/>
      <c r="L4" s="60" t="s">
        <v>40</v>
      </c>
      <c r="M4" s="60"/>
      <c r="N4" s="36">
        <v>43057</v>
      </c>
    </row>
    <row r="5" spans="1:14" ht="15.75" customHeight="1">
      <c r="A5" s="48"/>
      <c r="B5" s="49"/>
      <c r="C5" s="56"/>
      <c r="D5" s="57"/>
      <c r="E5" s="57"/>
      <c r="F5" s="57"/>
      <c r="G5" s="57"/>
      <c r="H5" s="57"/>
      <c r="I5" s="57"/>
      <c r="J5" s="57"/>
      <c r="K5" s="58"/>
      <c r="L5" s="60" t="s">
        <v>41</v>
      </c>
      <c r="M5" s="60"/>
      <c r="N5" s="35" t="s">
        <v>42</v>
      </c>
    </row>
    <row r="6" spans="1:14" ht="39.75" customHeight="1" thickBot="1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thickBot="1">
      <c r="A7" s="23"/>
      <c r="B7" s="37" t="s">
        <v>45</v>
      </c>
      <c r="C7" s="37" t="s">
        <v>46</v>
      </c>
      <c r="D7" s="37" t="s">
        <v>47</v>
      </c>
      <c r="E7" s="37" t="s">
        <v>47</v>
      </c>
      <c r="F7" s="37" t="s">
        <v>48</v>
      </c>
      <c r="G7" s="37" t="s">
        <v>49</v>
      </c>
      <c r="H7" s="37" t="s">
        <v>51</v>
      </c>
      <c r="I7" s="37" t="s">
        <v>50</v>
      </c>
      <c r="J7" s="37" t="s">
        <v>52</v>
      </c>
      <c r="K7" s="37" t="s">
        <v>53</v>
      </c>
      <c r="L7" s="37" t="s">
        <v>54</v>
      </c>
      <c r="M7" s="37" t="s">
        <v>55</v>
      </c>
      <c r="N7" s="37" t="s">
        <v>56</v>
      </c>
    </row>
    <row r="8" spans="1:14" ht="13.5" thickBot="1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4"/>
    </row>
    <row r="9" spans="1:14" ht="26.25" thickBot="1">
      <c r="A9" s="24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6.25" thickBo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4"/>
    </row>
    <row r="11" spans="1:14" ht="26.25" thickBot="1">
      <c r="A11" s="24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4"/>
    </row>
    <row r="12" spans="1:14" ht="26.25" thickBot="1">
      <c r="A12" s="24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39" thickBot="1">
      <c r="A13" s="24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6.25" thickBot="1">
      <c r="A14" s="24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26.25" thickBo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4"/>
    </row>
    <row r="16" spans="1:14" ht="26.25" thickBot="1">
      <c r="A16" s="26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6.25" thickBot="1">
      <c r="A17" s="30" t="s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20" ht="12.75">
      <c r="B20" s="32"/>
    </row>
  </sheetData>
  <sheetProtection/>
  <mergeCells count="7">
    <mergeCell ref="A6:N6"/>
    <mergeCell ref="A2:B5"/>
    <mergeCell ref="C2:K5"/>
    <mergeCell ref="L2:M2"/>
    <mergeCell ref="L3:M3"/>
    <mergeCell ref="L4:M4"/>
    <mergeCell ref="L5:M5"/>
  </mergeCells>
  <printOptions/>
  <pageMargins left="0.7" right="0.7" top="0.75" bottom="0.75" header="0.3" footer="0.3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ELISA GONZALEZ G</dc:creator>
  <cp:keywords/>
  <dc:description/>
  <cp:lastModifiedBy>Yaqueline Mateus Galeano</cp:lastModifiedBy>
  <cp:lastPrinted>2017-10-24T19:56:08Z</cp:lastPrinted>
  <dcterms:created xsi:type="dcterms:W3CDTF">2011-09-01T14:50:47Z</dcterms:created>
  <dcterms:modified xsi:type="dcterms:W3CDTF">2017-11-18T16:09:30Z</dcterms:modified>
  <cp:category/>
  <cp:version/>
  <cp:contentType/>
  <cp:contentStatus/>
</cp:coreProperties>
</file>