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573" activeTab="0"/>
  </bookViews>
  <sheets>
    <sheet name="PLAN MEJORAMIENTO ARCHIVISTICO" sheetId="1" r:id="rId1"/>
    <sheet name="SEGUIMIENTO" sheetId="2" state="hidden" r:id="rId2"/>
  </sheets>
  <definedNames>
    <definedName name="_xlfn.COUNTIFS" hidden="1">#NAME?</definedName>
    <definedName name="_xlnm.Print_Area" localSheetId="0">'PLAN MEJORAMIENTO ARCHIVISTICO'!$A$1:$T$35</definedName>
    <definedName name="_xlnm.Print_Titles" localSheetId="0">'PLAN MEJORAMIENTO ARCHIVISTICO'!$1:$11</definedName>
  </definedNames>
  <calcPr fullCalcOnLoad="1"/>
</workbook>
</file>

<file path=xl/comments1.xml><?xml version="1.0" encoding="utf-8"?>
<comments xmlns="http://schemas.openxmlformats.org/spreadsheetml/2006/main">
  <authors>
    <author>Mahalia Nathalie Garcia Villa</author>
  </authors>
  <commentList>
    <comment ref="P5" authorId="0">
      <text>
        <r>
          <rPr>
            <sz val="9"/>
            <rFont val="Tahoma"/>
            <family val="2"/>
          </rPr>
          <t>Suscrito ante el AGN con Oficio RAD. No.
20162440095061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5" authorId="0">
      <text>
        <r>
          <rPr>
            <b/>
            <sz val="8"/>
            <rFont val="Tahoma"/>
            <family val="2"/>
          </rPr>
          <t>así no se especifique tarea en la fila dejar el "0%"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<sst xmlns="http://schemas.openxmlformats.org/spreadsheetml/2006/main" count="67" uniqueCount="64">
  <si>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>ITEM</t>
  </si>
  <si>
    <t>HALLAZGO</t>
  </si>
  <si>
    <t>No. META</t>
  </si>
  <si>
    <t>DESCRIPCIÓN DE LOS AVANCES</t>
  </si>
  <si>
    <t xml:space="preserve">PRODUCTOS </t>
  </si>
  <si>
    <t>EJECUCIÓN DE LAS  TAREAS</t>
  </si>
  <si>
    <t>DESCRIPCIÓN DE LAS TAREAS</t>
  </si>
  <si>
    <t>% DE AVANCE DE LAS TAREAS</t>
  </si>
  <si>
    <t>CUMPLIMIENTO DEL HALLAZGO</t>
  </si>
  <si>
    <t>OBSERVACIONES</t>
  </si>
  <si>
    <t xml:space="preserve">Por tanto el porcentaje real de avance de la entidad en su PMA es de </t>
  </si>
  <si>
    <t>Elaboró:</t>
  </si>
  <si>
    <t>Revisó:</t>
  </si>
  <si>
    <t>_________________________________________</t>
  </si>
  <si>
    <t>_______________________________________</t>
  </si>
  <si>
    <t>Revisado el Plan de Mejoramiento Archivístico remitido por la Entidad, el Grupo de Inspección y Vigilancia, hace las siguientes observaciones:</t>
  </si>
  <si>
    <t>Cargo</t>
  </si>
  <si>
    <t>Periodo de Evaluación: ___________________</t>
  </si>
  <si>
    <t>Informe No: ____________</t>
  </si>
  <si>
    <r>
      <t xml:space="preserve">Por favor remitir el estado de avance al Plan de Mejoramiento Archivístico teniendo en cuenta las observaciones realizadas y con los soportes pertinentes, para el próximo </t>
    </r>
    <r>
      <rPr>
        <sz val="10"/>
        <color indexed="10"/>
        <rFont val="Calibri"/>
        <family val="2"/>
      </rPr>
      <t>xxxxxxxxx</t>
    </r>
  </si>
  <si>
    <t>NO. DE ACCIÓN</t>
  </si>
  <si>
    <t>OBJETIVOS</t>
  </si>
  <si>
    <t>Descripción  de  las Tareas</t>
  </si>
  <si>
    <t>EVIDENCIAS</t>
  </si>
  <si>
    <t>INICIO</t>
  </si>
  <si>
    <t>PLAN DE MEJORAMIENTO ARCHIVISTICO</t>
  </si>
  <si>
    <t>AVANCE DEL PLAN DE CUMPLIMIENTO (ACCIONES)</t>
  </si>
  <si>
    <t>Acción 1</t>
  </si>
  <si>
    <t>Acción 2</t>
  </si>
  <si>
    <t>Acción 3</t>
  </si>
  <si>
    <t>Acción 4</t>
  </si>
  <si>
    <t>Acción 5</t>
  </si>
  <si>
    <t>Acción 6</t>
  </si>
  <si>
    <t>CUMPLIMIENTO DEL PLAN DE MEJORAMIENTO</t>
  </si>
  <si>
    <t>PLAN DE MEJORAMIENTO</t>
  </si>
  <si>
    <t>OBSERVACIONES OFICINA DE CONTROL INTERNO</t>
  </si>
  <si>
    <t>NO. DE RADICADO</t>
  </si>
  <si>
    <t>SEGUIMENTO AGN</t>
  </si>
  <si>
    <t>Fecha Suscripción PM</t>
  </si>
  <si>
    <t>Fecha y número de Acta de aprobación del PMA</t>
  </si>
  <si>
    <t xml:space="preserve">Revisado por : </t>
  </si>
  <si>
    <t>Proceso: Inspección, Vigilancia y Control</t>
  </si>
  <si>
    <t>Código: ICV-F-06</t>
  </si>
  <si>
    <t>SEGUIMIENTO Y FECHA</t>
  </si>
  <si>
    <t>Versión: 02
2016/07/13
___ de ___</t>
  </si>
  <si>
    <t>Responsable del Proceso</t>
  </si>
  <si>
    <t xml:space="preserve">Cargo </t>
  </si>
  <si>
    <t>Entidad</t>
  </si>
  <si>
    <t>Representante Legal</t>
  </si>
  <si>
    <t>PORCENTAJE AVANCE DE LAS TAREAS</t>
  </si>
  <si>
    <t>Fecha de iniciación</t>
  </si>
  <si>
    <t>Fecha de finalización</t>
  </si>
  <si>
    <t>NIT</t>
  </si>
  <si>
    <t xml:space="preserve">SEGUIMIENTO CONTROL INTERNO </t>
  </si>
  <si>
    <t>PLAZO EN SEMANAS</t>
  </si>
  <si>
    <t>AREAS Y PERSONAS RESPONSA-BLES</t>
  </si>
  <si>
    <t>AVANCE  CUMPLI-MIENTO DEL OBJETIVO</t>
  </si>
  <si>
    <t>Acción 7</t>
  </si>
  <si>
    <t>Acción 8</t>
  </si>
  <si>
    <t>FECHA DE CIERRE HALLAZGO</t>
  </si>
  <si>
    <t>FINALIZA-CIÓN</t>
  </si>
  <si>
    <t xml:space="preserve">Elaborado : </t>
  </si>
  <si>
    <t xml:space="preserve">Ciudad y fecha: </t>
  </si>
  <si>
    <t>FIRMA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</si>
</sst>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d/mm/yyyy;@"/>
    <numFmt numFmtId="187" formatCode="&quot;$&quot;\ #,##0.00"/>
    <numFmt numFmtId="188" formatCode="&quot;$&quot;\ #,##0"/>
    <numFmt numFmtId="189" formatCode="0;[Red]0"/>
    <numFmt numFmtId="190" formatCode="#,##0;[Red]#,##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40A]hh:mm:ss\ AM/PM"/>
    <numFmt numFmtId="196" formatCode="[$-240A]dddd\,\ dd&quot; de &quot;mmmm&quot; de &quot;yyyy"/>
    <numFmt numFmtId="197" formatCode="[$-240A]dddd\,\ d\ &quot;de&quot;\ mmmm\ &quot;de&quot;\ yyyy"/>
    <numFmt numFmtId="198" formatCode="mmm\-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6"/>
      <name val="Calibri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color indexed="6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2"/>
      <name val="Calibri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C00000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42" fillId="0" borderId="10" xfId="0" applyFont="1" applyFill="1" applyBorder="1" applyAlignment="1">
      <alignment vertical="center" wrapText="1"/>
    </xf>
    <xf numFmtId="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9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9" fontId="42" fillId="0" borderId="12" xfId="0" applyNumberFormat="1" applyFont="1" applyFill="1" applyBorder="1" applyAlignment="1">
      <alignment horizontal="center" vertical="center" wrapText="1"/>
    </xf>
    <xf numFmtId="9" fontId="69" fillId="0" borderId="0" xfId="0" applyNumberFormat="1" applyFont="1" applyAlignment="1">
      <alignment/>
    </xf>
    <xf numFmtId="9" fontId="70" fillId="0" borderId="0" xfId="56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9" fontId="44" fillId="0" borderId="0" xfId="0" applyNumberFormat="1" applyFont="1" applyAlignment="1">
      <alignment horizontal="center"/>
    </xf>
    <xf numFmtId="0" fontId="71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69" fillId="0" borderId="0" xfId="0" applyFont="1" applyAlignment="1">
      <alignment horizontal="left" indent="5"/>
    </xf>
    <xf numFmtId="0" fontId="7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justify" vertical="top" wrapText="1"/>
    </xf>
    <xf numFmtId="9" fontId="10" fillId="0" borderId="0" xfId="0" applyNumberFormat="1" applyFont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9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justify" vertical="center" wrapText="1"/>
    </xf>
    <xf numFmtId="0" fontId="7" fillId="0" borderId="0" xfId="0" applyFont="1" applyAlignment="1">
      <alignment vertical="center"/>
    </xf>
    <xf numFmtId="9" fontId="73" fillId="33" borderId="11" xfId="5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74" fillId="0" borderId="13" xfId="0" applyFont="1" applyBorder="1" applyAlignment="1">
      <alignment horizontal="left" vertical="center"/>
    </xf>
    <xf numFmtId="0" fontId="75" fillId="0" borderId="0" xfId="0" applyFont="1" applyFill="1" applyBorder="1" applyAlignment="1">
      <alignment horizontal="justify" vertical="center" wrapText="1"/>
    </xf>
    <xf numFmtId="0" fontId="75" fillId="0" borderId="0" xfId="0" applyFont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9" fontId="21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 applyProtection="1">
      <alignment horizontal="center" vertical="center" textRotation="90" wrapText="1"/>
      <protection locked="0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4" fillId="33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1" xfId="0" applyFont="1" applyFill="1" applyBorder="1" applyAlignment="1">
      <alignment horizontal="center" vertical="center" textRotation="90" wrapText="1"/>
    </xf>
    <xf numFmtId="0" fontId="6" fillId="33" borderId="32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3" xfId="0" applyFont="1" applyFill="1" applyBorder="1" applyAlignment="1">
      <alignment horizontal="center" vertical="center" textRotation="90" wrapText="1"/>
    </xf>
    <xf numFmtId="0" fontId="6" fillId="33" borderId="34" xfId="0" applyFont="1" applyFill="1" applyBorder="1" applyAlignment="1" applyProtection="1">
      <alignment horizontal="center" vertical="center" textRotation="90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2" xfId="0" applyFont="1" applyFill="1" applyBorder="1" applyAlignment="1" applyProtection="1">
      <alignment horizontal="center" vertical="center" textRotation="90" wrapText="1"/>
      <protection locked="0"/>
    </xf>
    <xf numFmtId="0" fontId="14" fillId="33" borderId="35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17" fontId="12" fillId="0" borderId="39" xfId="0" applyNumberFormat="1" applyFont="1" applyBorder="1" applyAlignment="1">
      <alignment horizontal="left" vertical="center"/>
    </xf>
    <xf numFmtId="17" fontId="12" fillId="0" borderId="37" xfId="0" applyNumberFormat="1" applyFont="1" applyBorder="1" applyAlignment="1">
      <alignment horizontal="left" vertical="center"/>
    </xf>
    <xf numFmtId="17" fontId="12" fillId="0" borderId="38" xfId="0" applyNumberFormat="1" applyFont="1" applyBorder="1" applyAlignment="1">
      <alignment horizontal="left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4" fillId="33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6" fillId="33" borderId="31" xfId="0" applyFont="1" applyFill="1" applyBorder="1" applyAlignment="1">
      <alignment horizontal="center" vertical="center" textRotation="90" wrapText="1"/>
    </xf>
    <xf numFmtId="0" fontId="16" fillId="33" borderId="46" xfId="0" applyFont="1" applyFill="1" applyBorder="1" applyAlignment="1">
      <alignment horizontal="center" vertical="center" textRotation="90" wrapText="1"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27" xfId="0" applyFont="1" applyFill="1" applyBorder="1" applyAlignment="1">
      <alignment horizontal="center" vertical="center" textRotation="90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 textRotation="90" wrapText="1"/>
      <protection locked="0"/>
    </xf>
    <xf numFmtId="0" fontId="14" fillId="0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46" xfId="0" applyFont="1" applyFill="1" applyBorder="1" applyAlignment="1" applyProtection="1">
      <alignment horizontal="center" vertical="center" wrapText="1"/>
      <protection locked="0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14" fillId="33" borderId="25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textRotation="90" wrapText="1"/>
      <protection locked="0"/>
    </xf>
    <xf numFmtId="0" fontId="6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6" fillId="33" borderId="22" xfId="0" applyFont="1" applyFill="1" applyBorder="1" applyAlignment="1" applyProtection="1">
      <alignment horizontal="center" vertical="center" textRotation="90" wrapText="1"/>
      <protection locked="0"/>
    </xf>
    <xf numFmtId="0" fontId="16" fillId="33" borderId="25" xfId="0" applyFont="1" applyFill="1" applyBorder="1" applyAlignment="1" applyProtection="1">
      <alignment horizontal="center" vertical="center" textRotation="90" wrapText="1"/>
      <protection locked="0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42" xfId="0" applyFont="1" applyFill="1" applyBorder="1" applyAlignment="1">
      <alignment horizontal="center" vertical="center" textRotation="90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44" fillId="35" borderId="28" xfId="0" applyFont="1" applyFill="1" applyBorder="1" applyAlignment="1" applyProtection="1">
      <alignment horizontal="center" vertical="center" wrapText="1"/>
      <protection locked="0"/>
    </xf>
    <xf numFmtId="0" fontId="44" fillId="35" borderId="32" xfId="0" applyFont="1" applyFill="1" applyBorder="1" applyAlignment="1" applyProtection="1">
      <alignment horizontal="center" vertical="center" wrapText="1"/>
      <protection locked="0"/>
    </xf>
    <xf numFmtId="0" fontId="44" fillId="35" borderId="34" xfId="0" applyFont="1" applyFill="1" applyBorder="1" applyAlignment="1" applyProtection="1">
      <alignment horizontal="center" vertical="center" wrapText="1"/>
      <protection locked="0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35" borderId="11" xfId="0" applyFont="1" applyFill="1" applyBorder="1" applyAlignment="1" applyProtection="1">
      <alignment horizontal="center" vertical="center" wrapText="1"/>
      <protection locked="0"/>
    </xf>
    <xf numFmtId="0" fontId="44" fillId="35" borderId="12" xfId="0" applyFont="1" applyFill="1" applyBorder="1" applyAlignment="1" applyProtection="1">
      <alignment horizontal="center" vertical="center" wrapText="1"/>
      <protection locked="0"/>
    </xf>
    <xf numFmtId="9" fontId="42" fillId="0" borderId="10" xfId="0" applyNumberFormat="1" applyFont="1" applyFill="1" applyBorder="1" applyAlignment="1">
      <alignment horizontal="center" vertical="center" wrapText="1"/>
    </xf>
    <xf numFmtId="9" fontId="42" fillId="0" borderId="11" xfId="0" applyNumberFormat="1" applyFont="1" applyFill="1" applyBorder="1" applyAlignment="1">
      <alignment horizontal="center" vertical="center" wrapText="1"/>
    </xf>
    <xf numFmtId="9" fontId="42" fillId="0" borderId="12" xfId="0" applyNumberFormat="1" applyFont="1" applyFill="1" applyBorder="1" applyAlignment="1">
      <alignment horizontal="center" vertical="center" wrapText="1"/>
    </xf>
    <xf numFmtId="0" fontId="69" fillId="0" borderId="11" xfId="0" applyFont="1" applyBorder="1" applyAlignment="1">
      <alignment/>
    </xf>
    <xf numFmtId="0" fontId="69" fillId="0" borderId="33" xfId="0" applyFont="1" applyBorder="1" applyAlignment="1">
      <alignment/>
    </xf>
    <xf numFmtId="0" fontId="42" fillId="0" borderId="32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44" fillId="35" borderId="16" xfId="0" applyFont="1" applyFill="1" applyBorder="1" applyAlignment="1" applyProtection="1">
      <alignment horizontal="center" vertical="center" wrapText="1"/>
      <protection locked="0"/>
    </xf>
    <xf numFmtId="0" fontId="44" fillId="35" borderId="33" xfId="0" applyFont="1" applyFill="1" applyBorder="1" applyAlignment="1" applyProtection="1">
      <alignment horizontal="center" vertical="center" wrapText="1"/>
      <protection locked="0"/>
    </xf>
    <xf numFmtId="0" fontId="44" fillId="35" borderId="17" xfId="0" applyFont="1" applyFill="1" applyBorder="1" applyAlignment="1" applyProtection="1">
      <alignment horizontal="center" vertical="center" wrapText="1"/>
      <protection locked="0"/>
    </xf>
    <xf numFmtId="0" fontId="69" fillId="0" borderId="29" xfId="0" applyFont="1" applyBorder="1" applyAlignment="1">
      <alignment/>
    </xf>
    <xf numFmtId="0" fontId="69" fillId="0" borderId="51" xfId="0" applyFont="1" applyBorder="1" applyAlignment="1">
      <alignment/>
    </xf>
    <xf numFmtId="0" fontId="69" fillId="0" borderId="3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2</xdr:col>
      <xdr:colOff>561975</xdr:colOff>
      <xdr:row>1</xdr:row>
      <xdr:rowOff>438150</xdr:rowOff>
    </xdr:to>
    <xdr:pic>
      <xdr:nvPicPr>
        <xdr:cNvPr id="1" name="Imagen 3" descr="Resultado de imagen para archivo general de la nacion logo"/>
        <xdr:cNvPicPr preferRelativeResize="1">
          <a:picLocks noChangeAspect="1"/>
        </xdr:cNvPicPr>
      </xdr:nvPicPr>
      <xdr:blipFill>
        <a:blip r:embed="rId1"/>
        <a:srcRect b="12147"/>
        <a:stretch>
          <a:fillRect/>
        </a:stretch>
      </xdr:blipFill>
      <xdr:spPr>
        <a:xfrm>
          <a:off x="180975" y="142875"/>
          <a:ext cx="1676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view="pageBreakPreview" zoomScaleNormal="80" zoomScaleSheetLayoutView="100" zoomScalePageLayoutView="84" workbookViewId="0" topLeftCell="A1">
      <selection activeCell="D1" sqref="D1:Q2"/>
    </sheetView>
  </sheetViews>
  <sheetFormatPr defaultColWidth="11.421875" defaultRowHeight="15"/>
  <cols>
    <col min="1" max="1" width="3.140625" style="48" customWidth="1"/>
    <col min="2" max="2" width="16.28125" style="19" customWidth="1"/>
    <col min="3" max="3" width="11.00390625" style="58" customWidth="1"/>
    <col min="4" max="4" width="12.421875" style="34" customWidth="1"/>
    <col min="5" max="5" width="3.7109375" style="40" customWidth="1"/>
    <col min="6" max="6" width="16.57421875" style="39" customWidth="1"/>
    <col min="7" max="7" width="10.57421875" style="41" customWidth="1"/>
    <col min="8" max="8" width="9.7109375" style="37" customWidth="1"/>
    <col min="9" max="9" width="6.140625" style="19" customWidth="1"/>
    <col min="10" max="10" width="7.421875" style="58" customWidth="1"/>
    <col min="11" max="11" width="17.421875" style="38" customWidth="1"/>
    <col min="12" max="12" width="7.421875" style="40" customWidth="1"/>
    <col min="13" max="13" width="44.7109375" style="39" customWidth="1"/>
    <col min="14" max="14" width="12.57421875" style="38" customWidth="1"/>
    <col min="15" max="15" width="27.7109375" style="65" customWidth="1"/>
    <col min="16" max="16" width="39.57421875" style="31" customWidth="1"/>
    <col min="17" max="17" width="5.421875" style="19" customWidth="1"/>
    <col min="18" max="18" width="6.8515625" style="19" customWidth="1"/>
    <col min="19" max="19" width="6.140625" style="19" customWidth="1"/>
    <col min="20" max="20" width="9.57421875" style="19" customWidth="1"/>
    <col min="21" max="16384" width="11.421875" style="19" customWidth="1"/>
  </cols>
  <sheetData>
    <row r="1" spans="1:20" ht="50.25" customHeight="1">
      <c r="A1" s="111"/>
      <c r="B1" s="111"/>
      <c r="C1" s="112"/>
      <c r="D1" s="110" t="s">
        <v>25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25" t="s">
        <v>44</v>
      </c>
      <c r="S1" s="125"/>
      <c r="T1" s="125"/>
    </row>
    <row r="2" spans="1:20" ht="50.25" customHeight="1">
      <c r="A2" s="113"/>
      <c r="B2" s="113"/>
      <c r="C2" s="114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26"/>
      <c r="S2" s="126"/>
      <c r="T2" s="126"/>
    </row>
    <row r="3" spans="1:20" s="60" customFormat="1" ht="21.75" customHeight="1">
      <c r="A3" s="128" t="s">
        <v>47</v>
      </c>
      <c r="B3" s="128"/>
      <c r="C3" s="128"/>
      <c r="D3" s="127"/>
      <c r="E3" s="127"/>
      <c r="F3" s="127"/>
      <c r="G3" s="127"/>
      <c r="H3" s="127"/>
      <c r="I3" s="127"/>
      <c r="J3" s="148" t="s">
        <v>52</v>
      </c>
      <c r="K3" s="149"/>
      <c r="L3" s="115"/>
      <c r="M3" s="115"/>
      <c r="N3" s="115"/>
      <c r="O3" s="115"/>
      <c r="P3" s="115"/>
      <c r="Q3" s="115"/>
      <c r="R3" s="115"/>
      <c r="S3" s="115"/>
      <c r="T3" s="115"/>
    </row>
    <row r="4" spans="1:20" s="61" customFormat="1" ht="21.75" customHeight="1">
      <c r="A4" s="128" t="s">
        <v>48</v>
      </c>
      <c r="B4" s="128"/>
      <c r="C4" s="128"/>
      <c r="D4" s="119"/>
      <c r="E4" s="119"/>
      <c r="F4" s="119"/>
      <c r="G4" s="119"/>
      <c r="H4" s="119"/>
      <c r="I4" s="119"/>
      <c r="J4" s="148" t="s">
        <v>50</v>
      </c>
      <c r="K4" s="149"/>
      <c r="L4" s="116"/>
      <c r="M4" s="116"/>
      <c r="N4" s="116"/>
      <c r="O4" s="116"/>
      <c r="P4" s="116"/>
      <c r="Q4" s="116"/>
      <c r="R4" s="116"/>
      <c r="S4" s="116"/>
      <c r="T4" s="116"/>
    </row>
    <row r="5" spans="1:20" s="62" customFormat="1" ht="21.75" customHeight="1">
      <c r="A5" s="128" t="s">
        <v>45</v>
      </c>
      <c r="B5" s="128"/>
      <c r="C5" s="128"/>
      <c r="D5" s="119"/>
      <c r="E5" s="119"/>
      <c r="F5" s="119"/>
      <c r="G5" s="119"/>
      <c r="H5" s="119"/>
      <c r="I5" s="119"/>
      <c r="J5" s="148" t="s">
        <v>51</v>
      </c>
      <c r="K5" s="149"/>
      <c r="L5" s="120"/>
      <c r="M5" s="121"/>
      <c r="N5" s="122"/>
      <c r="O5" s="66" t="s">
        <v>38</v>
      </c>
      <c r="P5" s="117"/>
      <c r="Q5" s="117"/>
      <c r="R5" s="117"/>
      <c r="S5" s="117"/>
      <c r="T5" s="117"/>
    </row>
    <row r="6" spans="1:20" s="62" customFormat="1" ht="21.75" customHeight="1">
      <c r="A6" s="128" t="s">
        <v>46</v>
      </c>
      <c r="B6" s="128"/>
      <c r="C6" s="12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62" customFormat="1" ht="33.75" customHeight="1">
      <c r="A7" s="129" t="s">
        <v>39</v>
      </c>
      <c r="B7" s="129"/>
      <c r="C7" s="129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16" s="20" customFormat="1" ht="16.5" customHeight="1" thickBot="1">
      <c r="A8" s="81"/>
      <c r="B8" s="29"/>
      <c r="C8" s="30"/>
      <c r="D8" s="28"/>
      <c r="E8" s="28"/>
      <c r="F8" s="28"/>
      <c r="G8" s="28"/>
      <c r="H8" s="28"/>
      <c r="I8" s="28"/>
      <c r="J8" s="28"/>
      <c r="K8" s="28"/>
      <c r="L8" s="33"/>
      <c r="M8" s="28"/>
      <c r="N8" s="28"/>
      <c r="O8" s="63"/>
      <c r="P8" s="32"/>
    </row>
    <row r="9" spans="1:20" s="54" customFormat="1" ht="27" customHeight="1" thickBot="1">
      <c r="A9" s="91"/>
      <c r="B9" s="131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58" t="s">
        <v>53</v>
      </c>
      <c r="Q9" s="159"/>
      <c r="R9" s="123" t="s">
        <v>37</v>
      </c>
      <c r="S9" s="124"/>
      <c r="T9" s="124"/>
    </row>
    <row r="10" spans="1:20" s="55" customFormat="1" ht="42" customHeight="1">
      <c r="A10" s="152" t="s">
        <v>0</v>
      </c>
      <c r="B10" s="150" t="s">
        <v>1</v>
      </c>
      <c r="C10" s="134" t="s">
        <v>20</v>
      </c>
      <c r="D10" s="150" t="s">
        <v>21</v>
      </c>
      <c r="E10" s="134" t="s">
        <v>2</v>
      </c>
      <c r="F10" s="150" t="s">
        <v>22</v>
      </c>
      <c r="G10" s="162" t="s">
        <v>5</v>
      </c>
      <c r="H10" s="163"/>
      <c r="I10" s="134" t="s">
        <v>54</v>
      </c>
      <c r="J10" s="134" t="s">
        <v>49</v>
      </c>
      <c r="K10" s="134" t="s">
        <v>4</v>
      </c>
      <c r="L10" s="154" t="s">
        <v>56</v>
      </c>
      <c r="M10" s="146" t="s">
        <v>3</v>
      </c>
      <c r="N10" s="144" t="s">
        <v>55</v>
      </c>
      <c r="O10" s="160" t="s">
        <v>23</v>
      </c>
      <c r="P10" s="140" t="s">
        <v>35</v>
      </c>
      <c r="Q10" s="142" t="s">
        <v>43</v>
      </c>
      <c r="R10" s="136" t="s">
        <v>59</v>
      </c>
      <c r="S10" s="156" t="s">
        <v>36</v>
      </c>
      <c r="T10" s="138" t="s">
        <v>9</v>
      </c>
    </row>
    <row r="11" spans="1:20" s="55" customFormat="1" ht="42.75" customHeight="1" thickBot="1">
      <c r="A11" s="153"/>
      <c r="B11" s="151"/>
      <c r="C11" s="135"/>
      <c r="D11" s="151"/>
      <c r="E11" s="135"/>
      <c r="F11" s="151"/>
      <c r="G11" s="92" t="s">
        <v>24</v>
      </c>
      <c r="H11" s="93" t="s">
        <v>60</v>
      </c>
      <c r="I11" s="135"/>
      <c r="J11" s="135"/>
      <c r="K11" s="135"/>
      <c r="L11" s="155"/>
      <c r="M11" s="147"/>
      <c r="N11" s="145"/>
      <c r="O11" s="161"/>
      <c r="P11" s="141"/>
      <c r="Q11" s="143"/>
      <c r="R11" s="137"/>
      <c r="S11" s="157"/>
      <c r="T11" s="139"/>
    </row>
    <row r="12" spans="1:20" s="55" customFormat="1" ht="42.75" customHeight="1">
      <c r="A12" s="94"/>
      <c r="B12" s="95"/>
      <c r="C12" s="96"/>
      <c r="D12" s="95"/>
      <c r="E12" s="96"/>
      <c r="F12" s="95"/>
      <c r="G12" s="97"/>
      <c r="H12" s="97"/>
      <c r="I12" s="96"/>
      <c r="J12" s="96"/>
      <c r="K12" s="96"/>
      <c r="L12" s="98"/>
      <c r="M12" s="95"/>
      <c r="N12" s="95"/>
      <c r="O12" s="99"/>
      <c r="P12" s="86"/>
      <c r="Q12" s="100"/>
      <c r="R12" s="101"/>
      <c r="S12" s="72"/>
      <c r="T12" s="70"/>
    </row>
    <row r="13" spans="1:20" s="55" customFormat="1" ht="42.75" customHeight="1">
      <c r="A13" s="102"/>
      <c r="B13" s="74"/>
      <c r="C13" s="75"/>
      <c r="D13" s="74"/>
      <c r="E13" s="75"/>
      <c r="F13" s="74"/>
      <c r="G13" s="76"/>
      <c r="H13" s="76"/>
      <c r="I13" s="75"/>
      <c r="J13" s="75"/>
      <c r="K13" s="75"/>
      <c r="L13" s="77"/>
      <c r="M13" s="74"/>
      <c r="N13" s="74"/>
      <c r="O13" s="82"/>
      <c r="P13" s="87"/>
      <c r="Q13" s="85"/>
      <c r="R13" s="83"/>
      <c r="S13" s="78"/>
      <c r="T13" s="103"/>
    </row>
    <row r="14" spans="1:20" s="55" customFormat="1" ht="42.75" customHeight="1">
      <c r="A14" s="102"/>
      <c r="B14" s="74"/>
      <c r="C14" s="75"/>
      <c r="D14" s="74"/>
      <c r="E14" s="75"/>
      <c r="F14" s="74"/>
      <c r="G14" s="76"/>
      <c r="H14" s="76"/>
      <c r="I14" s="75"/>
      <c r="J14" s="75"/>
      <c r="K14" s="75"/>
      <c r="L14" s="77"/>
      <c r="M14" s="74"/>
      <c r="N14" s="74"/>
      <c r="O14" s="82"/>
      <c r="P14" s="89"/>
      <c r="Q14" s="85"/>
      <c r="R14" s="83"/>
      <c r="S14" s="78"/>
      <c r="T14" s="103"/>
    </row>
    <row r="15" spans="1:20" s="55" customFormat="1" ht="42.75" customHeight="1" thickBot="1">
      <c r="A15" s="104"/>
      <c r="B15" s="105"/>
      <c r="C15" s="106"/>
      <c r="D15" s="105"/>
      <c r="E15" s="106"/>
      <c r="F15" s="105"/>
      <c r="G15" s="90"/>
      <c r="H15" s="90"/>
      <c r="I15" s="106"/>
      <c r="J15" s="106"/>
      <c r="K15" s="106"/>
      <c r="L15" s="107"/>
      <c r="M15" s="105"/>
      <c r="N15" s="105"/>
      <c r="O15" s="108"/>
      <c r="P15" s="88"/>
      <c r="Q15" s="84"/>
      <c r="R15" s="109"/>
      <c r="S15" s="73"/>
      <c r="T15" s="71"/>
    </row>
    <row r="16" spans="1:20" ht="21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9"/>
      <c r="N16" s="69"/>
      <c r="O16" s="69"/>
      <c r="P16" s="69"/>
      <c r="Q16" s="69"/>
      <c r="R16" s="69"/>
      <c r="S16" s="69"/>
      <c r="T16" s="69"/>
    </row>
    <row r="17" spans="1:20" ht="17.25" customHeight="1">
      <c r="A17" s="67"/>
      <c r="B17" s="164" t="s">
        <v>26</v>
      </c>
      <c r="C17" s="67"/>
      <c r="D17" s="49" t="s">
        <v>27</v>
      </c>
      <c r="E17" s="67"/>
      <c r="F17" s="56"/>
      <c r="G17" s="67"/>
      <c r="H17" s="67"/>
      <c r="I17" s="67"/>
      <c r="J17" s="67"/>
      <c r="K17" s="19"/>
      <c r="L17" s="68"/>
      <c r="M17" s="69"/>
      <c r="N17" s="69"/>
      <c r="O17" s="69"/>
      <c r="P17" s="69"/>
      <c r="Q17" s="69"/>
      <c r="R17" s="69"/>
      <c r="S17" s="69"/>
      <c r="T17" s="69"/>
    </row>
    <row r="18" spans="1:20" s="34" customFormat="1" ht="17.25" customHeight="1">
      <c r="A18" s="47"/>
      <c r="B18" s="164"/>
      <c r="C18" s="22"/>
      <c r="D18" s="49" t="s">
        <v>28</v>
      </c>
      <c r="E18" s="23"/>
      <c r="F18" s="56"/>
      <c r="G18" s="35"/>
      <c r="H18" s="36"/>
      <c r="I18" s="24"/>
      <c r="J18" s="43"/>
      <c r="K18" s="25"/>
      <c r="L18" s="43"/>
      <c r="M18" s="21"/>
      <c r="N18" s="25"/>
      <c r="O18" s="64"/>
      <c r="P18" s="21"/>
      <c r="Q18" s="79"/>
      <c r="R18" s="80"/>
      <c r="S18" s="80"/>
      <c r="T18" s="80"/>
    </row>
    <row r="19" spans="2:15" ht="17.25" customHeight="1">
      <c r="B19" s="164"/>
      <c r="C19" s="44"/>
      <c r="D19" s="49" t="s">
        <v>29</v>
      </c>
      <c r="E19" s="44"/>
      <c r="F19" s="56"/>
      <c r="G19" s="26"/>
      <c r="O19" s="67"/>
    </row>
    <row r="20" spans="2:7" ht="17.25" customHeight="1">
      <c r="B20" s="164"/>
      <c r="D20" s="49" t="s">
        <v>30</v>
      </c>
      <c r="F20" s="56"/>
      <c r="G20" s="27"/>
    </row>
    <row r="21" spans="2:7" ht="17.25" customHeight="1">
      <c r="B21" s="164"/>
      <c r="D21" s="49" t="s">
        <v>31</v>
      </c>
      <c r="F21" s="56"/>
      <c r="G21" s="27"/>
    </row>
    <row r="22" spans="2:7" ht="17.25" customHeight="1">
      <c r="B22" s="164"/>
      <c r="D22" s="49" t="s">
        <v>32</v>
      </c>
      <c r="F22" s="56"/>
      <c r="G22" s="27"/>
    </row>
    <row r="23" spans="2:7" ht="17.25" customHeight="1">
      <c r="B23" s="164"/>
      <c r="D23" s="49" t="s">
        <v>57</v>
      </c>
      <c r="F23" s="56"/>
      <c r="G23" s="27"/>
    </row>
    <row r="24" spans="2:7" ht="17.25" customHeight="1">
      <c r="B24" s="164"/>
      <c r="D24" s="49" t="s">
        <v>58</v>
      </c>
      <c r="F24" s="56"/>
      <c r="G24" s="27"/>
    </row>
    <row r="25" spans="2:7" ht="15.75">
      <c r="B25" s="45"/>
      <c r="F25" s="57"/>
      <c r="G25" s="27"/>
    </row>
    <row r="26" spans="2:7" ht="31.5" customHeight="1">
      <c r="B26" s="118" t="s">
        <v>33</v>
      </c>
      <c r="C26" s="118"/>
      <c r="D26" s="118"/>
      <c r="F26" s="59"/>
      <c r="G26" s="27"/>
    </row>
    <row r="27" ht="15.75" customHeight="1">
      <c r="B27" s="46"/>
    </row>
    <row r="28" spans="2:4" ht="27" customHeight="1">
      <c r="B28" s="130"/>
      <c r="C28" s="130"/>
      <c r="D28" s="130"/>
    </row>
    <row r="29" ht="15.75">
      <c r="B29" s="42" t="s">
        <v>63</v>
      </c>
    </row>
    <row r="31" spans="2:6" ht="15.75">
      <c r="B31" s="50" t="s">
        <v>61</v>
      </c>
      <c r="C31" s="50"/>
      <c r="D31" s="51"/>
      <c r="F31" s="31"/>
    </row>
    <row r="32" spans="2:4" ht="22.5" customHeight="1">
      <c r="B32" s="52" t="s">
        <v>40</v>
      </c>
      <c r="C32" s="50"/>
      <c r="D32" s="53"/>
    </row>
    <row r="33" spans="2:4" ht="15.75">
      <c r="B33" s="50" t="s">
        <v>62</v>
      </c>
      <c r="C33" s="50"/>
      <c r="D33" s="53"/>
    </row>
    <row r="35" spans="2:18" ht="20.25" customHeight="1">
      <c r="B35" s="19" t="s">
        <v>41</v>
      </c>
      <c r="R35" s="19" t="s">
        <v>42</v>
      </c>
    </row>
  </sheetData>
  <sheetProtection/>
  <mergeCells count="45">
    <mergeCell ref="B17:B24"/>
    <mergeCell ref="A10:A11"/>
    <mergeCell ref="L10:L11"/>
    <mergeCell ref="S10:S11"/>
    <mergeCell ref="P9:Q9"/>
    <mergeCell ref="O10:O11"/>
    <mergeCell ref="G10:H10"/>
    <mergeCell ref="K10:K11"/>
    <mergeCell ref="B10:B11"/>
    <mergeCell ref="F10:F11"/>
    <mergeCell ref="D10:D11"/>
    <mergeCell ref="J5:K5"/>
    <mergeCell ref="J4:K4"/>
    <mergeCell ref="I10:I11"/>
    <mergeCell ref="J10:J11"/>
    <mergeCell ref="B28:D28"/>
    <mergeCell ref="B9:O9"/>
    <mergeCell ref="C10:C11"/>
    <mergeCell ref="R10:R11"/>
    <mergeCell ref="E10:E11"/>
    <mergeCell ref="T10:T11"/>
    <mergeCell ref="P10:P11"/>
    <mergeCell ref="Q10:Q11"/>
    <mergeCell ref="N10:N11"/>
    <mergeCell ref="M10:M11"/>
    <mergeCell ref="B26:D26"/>
    <mergeCell ref="D5:I5"/>
    <mergeCell ref="D4:I4"/>
    <mergeCell ref="L5:N5"/>
    <mergeCell ref="R9:T9"/>
    <mergeCell ref="R1:T2"/>
    <mergeCell ref="D3:I3"/>
    <mergeCell ref="A6:C6"/>
    <mergeCell ref="A5:C5"/>
    <mergeCell ref="A4:C4"/>
    <mergeCell ref="D1:Q2"/>
    <mergeCell ref="A1:C2"/>
    <mergeCell ref="L3:T3"/>
    <mergeCell ref="L4:T4"/>
    <mergeCell ref="P5:T5"/>
    <mergeCell ref="D7:T7"/>
    <mergeCell ref="D6:T6"/>
    <mergeCell ref="A3:C3"/>
    <mergeCell ref="A7:C7"/>
    <mergeCell ref="J3:K3"/>
  </mergeCells>
  <dataValidations count="2">
    <dataValidation type="date" operator="greaterThanOrEqual" allowBlank="1" showInputMessage="1" showErrorMessage="1" sqref="E18">
      <formula1>41426</formula1>
    </dataValidation>
    <dataValidation allowBlank="1" showInputMessage="1" sqref="D17:D24"/>
  </dataValidations>
  <printOptions horizontalCentered="1" verticalCentered="1"/>
  <pageMargins left="0.4724409448818898" right="0.4330708661417323" top="0.8661417322834646" bottom="0.7480314960629921" header="0.31496062992125984" footer="0.31496062992125984"/>
  <pageSetup fitToHeight="0" fitToWidth="1" horizontalDpi="600" verticalDpi="600" orientation="landscape" paperSize="41" scale="56" r:id="rId5"/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60" workbookViewId="0" topLeftCell="A1">
      <selection activeCell="E28" sqref="E28:N28"/>
    </sheetView>
  </sheetViews>
  <sheetFormatPr defaultColWidth="11.421875" defaultRowHeight="15"/>
  <cols>
    <col min="1" max="1" width="5.421875" style="2" bestFit="1" customWidth="1"/>
    <col min="2" max="2" width="18.28125" style="2" customWidth="1"/>
    <col min="3" max="3" width="11.28125" style="2" customWidth="1"/>
    <col min="4" max="4" width="15.140625" style="2" customWidth="1"/>
    <col min="5" max="5" width="8.140625" style="2" customWidth="1"/>
    <col min="6" max="6" width="5.7109375" style="2" customWidth="1"/>
    <col min="7" max="14" width="11.421875" style="2" customWidth="1"/>
    <col min="15" max="15" width="0" style="2" hidden="1" customWidth="1"/>
    <col min="16" max="16384" width="11.421875" style="2" customWidth="1"/>
  </cols>
  <sheetData>
    <row r="1" spans="1:7" ht="12.75">
      <c r="A1" s="1" t="s">
        <v>17</v>
      </c>
      <c r="G1" s="1" t="s">
        <v>18</v>
      </c>
    </row>
    <row r="2" spans="1:7" ht="12.75">
      <c r="A2" s="1"/>
      <c r="G2" s="1"/>
    </row>
    <row r="3" ht="12.75" customHeight="1">
      <c r="A3" s="2" t="s">
        <v>15</v>
      </c>
    </row>
    <row r="4" ht="12.75" customHeight="1" thickBot="1"/>
    <row r="5" spans="1:14" ht="12.75" customHeight="1">
      <c r="A5" s="168" t="s">
        <v>0</v>
      </c>
      <c r="B5" s="171" t="s">
        <v>6</v>
      </c>
      <c r="C5" s="171" t="s">
        <v>7</v>
      </c>
      <c r="D5" s="171" t="s">
        <v>8</v>
      </c>
      <c r="E5" s="171" t="s">
        <v>9</v>
      </c>
      <c r="F5" s="171"/>
      <c r="G5" s="171"/>
      <c r="H5" s="171"/>
      <c r="I5" s="171"/>
      <c r="J5" s="171"/>
      <c r="K5" s="171"/>
      <c r="L5" s="171"/>
      <c r="M5" s="171"/>
      <c r="N5" s="187"/>
    </row>
    <row r="6" spans="1:14" ht="12.75" customHeight="1">
      <c r="A6" s="169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88"/>
    </row>
    <row r="7" spans="1:14" ht="12.75" customHeight="1" thickBot="1">
      <c r="A7" s="170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89"/>
    </row>
    <row r="8" spans="1:14" ht="12.75" customHeight="1">
      <c r="A8" s="165">
        <v>1</v>
      </c>
      <c r="B8" s="3" t="e">
        <f>+'PLAN MEJORAMIENTO ARCHIVISTICO'!#REF!</f>
        <v>#REF!</v>
      </c>
      <c r="C8" s="4">
        <v>0</v>
      </c>
      <c r="D8" s="174" t="e">
        <f>SUM(C8:C12)/(COUNTIF(C8:C12,"&lt;&gt;0"))</f>
        <v>#DIV/0!</v>
      </c>
      <c r="E8" s="190"/>
      <c r="F8" s="191"/>
      <c r="G8" s="191"/>
      <c r="H8" s="191"/>
      <c r="I8" s="191"/>
      <c r="J8" s="191"/>
      <c r="K8" s="191"/>
      <c r="L8" s="191"/>
      <c r="M8" s="191"/>
      <c r="N8" s="192"/>
    </row>
    <row r="9" spans="1:14" ht="12.75" customHeight="1">
      <c r="A9" s="166"/>
      <c r="B9" s="5" t="e">
        <f>+'PLAN MEJORAMIENTO ARCHIVISTICO'!#REF!</f>
        <v>#REF!</v>
      </c>
      <c r="C9" s="6">
        <v>0</v>
      </c>
      <c r="D9" s="175"/>
      <c r="E9" s="177"/>
      <c r="F9" s="177"/>
      <c r="G9" s="177"/>
      <c r="H9" s="177"/>
      <c r="I9" s="177"/>
      <c r="J9" s="177"/>
      <c r="K9" s="177"/>
      <c r="L9" s="177"/>
      <c r="M9" s="177"/>
      <c r="N9" s="178"/>
    </row>
    <row r="10" spans="1:14" ht="12.75" customHeight="1">
      <c r="A10" s="166"/>
      <c r="B10" s="5" t="e">
        <f>+'PLAN MEJORAMIENTO ARCHIVISTICO'!#REF!</f>
        <v>#REF!</v>
      </c>
      <c r="C10" s="6">
        <v>0</v>
      </c>
      <c r="D10" s="175"/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1:14" ht="12.75" customHeight="1">
      <c r="A11" s="166"/>
      <c r="B11" s="5" t="e">
        <f>+'PLAN MEJORAMIENTO ARCHIVISTICO'!#REF!</f>
        <v>#REF!</v>
      </c>
      <c r="C11" s="6">
        <v>0</v>
      </c>
      <c r="D11" s="175"/>
      <c r="E11" s="177"/>
      <c r="F11" s="177"/>
      <c r="G11" s="177"/>
      <c r="H11" s="177"/>
      <c r="I11" s="177"/>
      <c r="J11" s="177"/>
      <c r="K11" s="177"/>
      <c r="L11" s="177"/>
      <c r="M11" s="177"/>
      <c r="N11" s="178"/>
    </row>
    <row r="12" spans="1:14" ht="12.75" customHeight="1" thickBot="1">
      <c r="A12" s="167"/>
      <c r="B12" s="7" t="e">
        <f>+'PLAN MEJORAMIENTO ARCHIVISTICO'!#REF!</f>
        <v>#REF!</v>
      </c>
      <c r="C12" s="8">
        <v>0</v>
      </c>
      <c r="D12" s="176"/>
      <c r="E12" s="183"/>
      <c r="F12" s="183"/>
      <c r="G12" s="183"/>
      <c r="H12" s="183"/>
      <c r="I12" s="183"/>
      <c r="J12" s="183"/>
      <c r="K12" s="183"/>
      <c r="L12" s="183"/>
      <c r="M12" s="183"/>
      <c r="N12" s="184"/>
    </row>
    <row r="13" spans="1:14" ht="12.75" customHeight="1">
      <c r="A13" s="165">
        <v>2</v>
      </c>
      <c r="B13" s="3" t="e">
        <f>+'PLAN MEJORAMIENTO ARCHIVISTICO'!#REF!</f>
        <v>#REF!</v>
      </c>
      <c r="C13" s="4">
        <v>0</v>
      </c>
      <c r="D13" s="174" t="e">
        <f>SUM(C13:C17)/(COUNTIF(C13:C17,"&lt;&gt;0"))</f>
        <v>#DIV/0!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2"/>
    </row>
    <row r="14" spans="1:14" ht="12.75" customHeight="1">
      <c r="A14" s="179"/>
      <c r="B14" s="5" t="e">
        <f>+'PLAN MEJORAMIENTO ARCHIVISTICO'!#REF!</f>
        <v>#REF!</v>
      </c>
      <c r="C14" s="6">
        <v>0</v>
      </c>
      <c r="D14" s="175"/>
      <c r="E14" s="177"/>
      <c r="F14" s="177"/>
      <c r="G14" s="177"/>
      <c r="H14" s="177"/>
      <c r="I14" s="177"/>
      <c r="J14" s="177"/>
      <c r="K14" s="177"/>
      <c r="L14" s="177"/>
      <c r="M14" s="177"/>
      <c r="N14" s="178"/>
    </row>
    <row r="15" spans="1:14" ht="12.75" customHeight="1">
      <c r="A15" s="179"/>
      <c r="B15" s="5" t="e">
        <f>+'PLAN MEJORAMIENTO ARCHIVISTICO'!#REF!</f>
        <v>#REF!</v>
      </c>
      <c r="C15" s="6">
        <v>0</v>
      </c>
      <c r="D15" s="175"/>
      <c r="E15" s="177"/>
      <c r="F15" s="177"/>
      <c r="G15" s="177"/>
      <c r="H15" s="177"/>
      <c r="I15" s="177"/>
      <c r="J15" s="177"/>
      <c r="K15" s="177"/>
      <c r="L15" s="177"/>
      <c r="M15" s="177"/>
      <c r="N15" s="178"/>
    </row>
    <row r="16" spans="1:14" ht="12.75" customHeight="1">
      <c r="A16" s="179"/>
      <c r="B16" s="5" t="e">
        <f>+'PLAN MEJORAMIENTO ARCHIVISTICO'!#REF!</f>
        <v>#REF!</v>
      </c>
      <c r="C16" s="6">
        <v>0</v>
      </c>
      <c r="D16" s="175"/>
      <c r="E16" s="177"/>
      <c r="F16" s="177"/>
      <c r="G16" s="177"/>
      <c r="H16" s="177"/>
      <c r="I16" s="177"/>
      <c r="J16" s="177"/>
      <c r="K16" s="177"/>
      <c r="L16" s="177"/>
      <c r="M16" s="177"/>
      <c r="N16" s="178"/>
    </row>
    <row r="17" spans="1:14" ht="12.75" customHeight="1" thickBot="1">
      <c r="A17" s="180"/>
      <c r="B17" s="7" t="e">
        <f>+'PLAN MEJORAMIENTO ARCHIVISTICO'!#REF!</f>
        <v>#REF!</v>
      </c>
      <c r="C17" s="8">
        <v>0</v>
      </c>
      <c r="D17" s="176"/>
      <c r="E17" s="183"/>
      <c r="F17" s="183"/>
      <c r="G17" s="183"/>
      <c r="H17" s="183"/>
      <c r="I17" s="183"/>
      <c r="J17" s="183"/>
      <c r="K17" s="183"/>
      <c r="L17" s="183"/>
      <c r="M17" s="183"/>
      <c r="N17" s="184"/>
    </row>
    <row r="18" spans="1:14" ht="12.75" customHeight="1">
      <c r="A18" s="165">
        <v>3</v>
      </c>
      <c r="B18" s="3" t="e">
        <f>+'PLAN MEJORAMIENTO ARCHIVISTICO'!#REF!</f>
        <v>#REF!</v>
      </c>
      <c r="C18" s="4">
        <v>0</v>
      </c>
      <c r="D18" s="174" t="e">
        <f>SUM(C18:C22)/(COUNTIF(C18:C22,"&lt;&gt;0"))</f>
        <v>#DIV/0!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2"/>
    </row>
    <row r="19" spans="1:14" ht="12.75" customHeight="1">
      <c r="A19" s="166"/>
      <c r="B19" s="5" t="e">
        <f>+'PLAN MEJORAMIENTO ARCHIVISTICO'!#REF!</f>
        <v>#REF!</v>
      </c>
      <c r="C19" s="6">
        <v>0</v>
      </c>
      <c r="D19" s="175"/>
      <c r="E19" s="177"/>
      <c r="F19" s="177"/>
      <c r="G19" s="177"/>
      <c r="H19" s="177"/>
      <c r="I19" s="177"/>
      <c r="J19" s="177"/>
      <c r="K19" s="177"/>
      <c r="L19" s="177"/>
      <c r="M19" s="177"/>
      <c r="N19" s="178"/>
    </row>
    <row r="20" spans="1:14" ht="12.75" customHeight="1">
      <c r="A20" s="166"/>
      <c r="B20" s="5" t="e">
        <f>+'PLAN MEJORAMIENTO ARCHIVISTICO'!#REF!</f>
        <v>#REF!</v>
      </c>
      <c r="C20" s="6">
        <v>0</v>
      </c>
      <c r="D20" s="175"/>
      <c r="E20" s="177"/>
      <c r="F20" s="177"/>
      <c r="G20" s="177"/>
      <c r="H20" s="177"/>
      <c r="I20" s="177"/>
      <c r="J20" s="177"/>
      <c r="K20" s="177"/>
      <c r="L20" s="177"/>
      <c r="M20" s="177"/>
      <c r="N20" s="178"/>
    </row>
    <row r="21" spans="1:14" ht="12.75" customHeight="1">
      <c r="A21" s="166"/>
      <c r="B21" s="5" t="e">
        <f>+'PLAN MEJORAMIENTO ARCHIVISTICO'!#REF!</f>
        <v>#REF!</v>
      </c>
      <c r="C21" s="6">
        <v>0</v>
      </c>
      <c r="D21" s="175"/>
      <c r="E21" s="177"/>
      <c r="F21" s="177"/>
      <c r="G21" s="177"/>
      <c r="H21" s="177"/>
      <c r="I21" s="177"/>
      <c r="J21" s="177"/>
      <c r="K21" s="177"/>
      <c r="L21" s="177"/>
      <c r="M21" s="177"/>
      <c r="N21" s="178"/>
    </row>
    <row r="22" spans="1:14" ht="12.75" customHeight="1" thickBot="1">
      <c r="A22" s="167"/>
      <c r="B22" s="7" t="e">
        <f>+'PLAN MEJORAMIENTO ARCHIVISTICO'!#REF!</f>
        <v>#REF!</v>
      </c>
      <c r="C22" s="8">
        <v>0</v>
      </c>
      <c r="D22" s="176"/>
      <c r="E22" s="183"/>
      <c r="F22" s="183"/>
      <c r="G22" s="183"/>
      <c r="H22" s="183"/>
      <c r="I22" s="183"/>
      <c r="J22" s="183"/>
      <c r="K22" s="183"/>
      <c r="L22" s="183"/>
      <c r="M22" s="183"/>
      <c r="N22" s="184"/>
    </row>
    <row r="23" spans="1:14" ht="12.75" customHeight="1">
      <c r="A23" s="165">
        <v>4</v>
      </c>
      <c r="B23" s="3" t="e">
        <f>+'PLAN MEJORAMIENTO ARCHIVISTICO'!#REF!</f>
        <v>#REF!</v>
      </c>
      <c r="C23" s="4">
        <v>0</v>
      </c>
      <c r="D23" s="174" t="e">
        <f>SUM(C23:C27)/(COUNTIF(C23:C27,"&lt;&gt;0"))</f>
        <v>#DIV/0!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2"/>
    </row>
    <row r="24" spans="1:14" ht="12.75" customHeight="1">
      <c r="A24" s="166"/>
      <c r="B24" s="5" t="e">
        <f>+'PLAN MEJORAMIENTO ARCHIVISTICO'!#REF!</f>
        <v>#REF!</v>
      </c>
      <c r="C24" s="6">
        <v>0</v>
      </c>
      <c r="D24" s="175"/>
      <c r="E24" s="177"/>
      <c r="F24" s="177"/>
      <c r="G24" s="177"/>
      <c r="H24" s="177"/>
      <c r="I24" s="177"/>
      <c r="J24" s="177"/>
      <c r="K24" s="177"/>
      <c r="L24" s="177"/>
      <c r="M24" s="177"/>
      <c r="N24" s="178"/>
    </row>
    <row r="25" spans="1:14" ht="12.75" customHeight="1">
      <c r="A25" s="166"/>
      <c r="B25" s="5" t="e">
        <f>+'PLAN MEJORAMIENTO ARCHIVISTICO'!#REF!</f>
        <v>#REF!</v>
      </c>
      <c r="C25" s="6">
        <v>0</v>
      </c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8"/>
    </row>
    <row r="26" spans="1:14" ht="12.75" customHeight="1">
      <c r="A26" s="166"/>
      <c r="B26" s="5" t="e">
        <f>+'PLAN MEJORAMIENTO ARCHIVISTICO'!#REF!</f>
        <v>#REF!</v>
      </c>
      <c r="C26" s="6">
        <v>0</v>
      </c>
      <c r="D26" s="175"/>
      <c r="E26" s="177"/>
      <c r="F26" s="177"/>
      <c r="G26" s="177"/>
      <c r="H26" s="177"/>
      <c r="I26" s="177"/>
      <c r="J26" s="177"/>
      <c r="K26" s="177"/>
      <c r="L26" s="177"/>
      <c r="M26" s="177"/>
      <c r="N26" s="178"/>
    </row>
    <row r="27" spans="1:14" ht="12.75" customHeight="1" thickBot="1">
      <c r="A27" s="167"/>
      <c r="B27" s="7" t="e">
        <f>+'PLAN MEJORAMIENTO ARCHIVISTICO'!#REF!</f>
        <v>#REF!</v>
      </c>
      <c r="C27" s="8">
        <v>0</v>
      </c>
      <c r="D27" s="176"/>
      <c r="E27" s="183"/>
      <c r="F27" s="183"/>
      <c r="G27" s="183"/>
      <c r="H27" s="183"/>
      <c r="I27" s="183"/>
      <c r="J27" s="183"/>
      <c r="K27" s="183"/>
      <c r="L27" s="183"/>
      <c r="M27" s="183"/>
      <c r="N27" s="184"/>
    </row>
    <row r="28" spans="1:14" ht="12.75" customHeight="1">
      <c r="A28" s="165">
        <v>5</v>
      </c>
      <c r="B28" s="3" t="e">
        <f>+'PLAN MEJORAMIENTO ARCHIVISTICO'!#REF!</f>
        <v>#REF!</v>
      </c>
      <c r="C28" s="4">
        <v>0</v>
      </c>
      <c r="D28" s="174" t="e">
        <f>SUM(C28:C32)/(COUNTIF(C28:C32,"&lt;&gt;0"))</f>
        <v>#DIV/0!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6"/>
    </row>
    <row r="29" spans="1:14" ht="12.75" customHeight="1">
      <c r="A29" s="166"/>
      <c r="B29" s="5" t="e">
        <f>+'PLAN MEJORAMIENTO ARCHIVISTICO'!#REF!</f>
        <v>#REF!</v>
      </c>
      <c r="C29" s="6">
        <v>0</v>
      </c>
      <c r="D29" s="175"/>
      <c r="E29" s="177"/>
      <c r="F29" s="177"/>
      <c r="G29" s="177"/>
      <c r="H29" s="177"/>
      <c r="I29" s="177"/>
      <c r="J29" s="177"/>
      <c r="K29" s="177"/>
      <c r="L29" s="177"/>
      <c r="M29" s="177"/>
      <c r="N29" s="178"/>
    </row>
    <row r="30" spans="1:14" ht="12.75" customHeight="1">
      <c r="A30" s="166"/>
      <c r="B30" s="5" t="e">
        <f>+'PLAN MEJORAMIENTO ARCHIVISTICO'!#REF!</f>
        <v>#REF!</v>
      </c>
      <c r="C30" s="6">
        <v>0</v>
      </c>
      <c r="D30" s="175"/>
      <c r="E30" s="177"/>
      <c r="F30" s="177"/>
      <c r="G30" s="177"/>
      <c r="H30" s="177"/>
      <c r="I30" s="177"/>
      <c r="J30" s="177"/>
      <c r="K30" s="177"/>
      <c r="L30" s="177"/>
      <c r="M30" s="177"/>
      <c r="N30" s="178"/>
    </row>
    <row r="31" spans="1:14" ht="12.75" customHeight="1">
      <c r="A31" s="166"/>
      <c r="B31" s="5" t="e">
        <f>+'PLAN MEJORAMIENTO ARCHIVISTICO'!#REF!</f>
        <v>#REF!</v>
      </c>
      <c r="C31" s="6">
        <v>0</v>
      </c>
      <c r="D31" s="175"/>
      <c r="E31" s="177"/>
      <c r="F31" s="177"/>
      <c r="G31" s="177"/>
      <c r="H31" s="177"/>
      <c r="I31" s="177"/>
      <c r="J31" s="177"/>
      <c r="K31" s="177"/>
      <c r="L31" s="177"/>
      <c r="M31" s="177"/>
      <c r="N31" s="178"/>
    </row>
    <row r="32" spans="1:14" ht="12.75" customHeight="1" thickBot="1">
      <c r="A32" s="167"/>
      <c r="B32" s="7" t="e">
        <f>+'PLAN MEJORAMIENTO ARCHIVISTICO'!#REF!</f>
        <v>#REF!</v>
      </c>
      <c r="C32" s="8">
        <v>0</v>
      </c>
      <c r="D32" s="176"/>
      <c r="E32" s="183"/>
      <c r="F32" s="183"/>
      <c r="G32" s="183"/>
      <c r="H32" s="183"/>
      <c r="I32" s="183"/>
      <c r="J32" s="183"/>
      <c r="K32" s="183"/>
      <c r="L32" s="183"/>
      <c r="M32" s="183"/>
      <c r="N32" s="184"/>
    </row>
    <row r="33" ht="12.75" customHeight="1">
      <c r="D33" s="9"/>
    </row>
    <row r="34" spans="1:6" ht="12.75" customHeight="1">
      <c r="A34" s="2" t="s">
        <v>10</v>
      </c>
      <c r="F34" s="10" t="e">
        <f>+(D8+D13+D18+D23+D28)/O41</f>
        <v>#DIV/0!</v>
      </c>
    </row>
    <row r="36" spans="1:15" ht="12.75">
      <c r="A36" s="11" t="s">
        <v>19</v>
      </c>
      <c r="B36" s="12"/>
      <c r="E36" s="13"/>
      <c r="F36" s="14"/>
      <c r="O36" s="15">
        <f>COUNTIF(C8:C12,"&lt;&gt;0")</f>
        <v>0</v>
      </c>
    </row>
    <row r="37" spans="1:15" ht="12.75">
      <c r="A37" s="16"/>
      <c r="B37" s="16"/>
      <c r="E37" s="13"/>
      <c r="F37" s="14"/>
      <c r="O37" s="15">
        <f>COUNTIF(C13:C17,"&lt;&gt;0")</f>
        <v>0</v>
      </c>
    </row>
    <row r="38" ht="12.75">
      <c r="O38" s="15">
        <f>COUNTIF(C18:C22,"&lt;&gt;0")</f>
        <v>0</v>
      </c>
    </row>
    <row r="39" spans="1:15" ht="12.75">
      <c r="A39" s="16"/>
      <c r="B39" s="16" t="s">
        <v>13</v>
      </c>
      <c r="E39" s="13"/>
      <c r="F39" s="14"/>
      <c r="I39" s="17" t="s">
        <v>14</v>
      </c>
      <c r="O39" s="15">
        <f>COUNTIF(C23:C27,"&lt;&gt;0")</f>
        <v>0</v>
      </c>
    </row>
    <row r="40" spans="1:15" ht="12.75">
      <c r="A40" s="16" t="s">
        <v>11</v>
      </c>
      <c r="B40" s="16"/>
      <c r="E40" s="13"/>
      <c r="F40" s="14"/>
      <c r="I40" s="18" t="s">
        <v>12</v>
      </c>
      <c r="O40" s="15">
        <f>COUNTIF(C28:C32,"&lt;&gt;0")</f>
        <v>0</v>
      </c>
    </row>
    <row r="41" spans="1:15" ht="12.75">
      <c r="A41" s="18" t="s">
        <v>16</v>
      </c>
      <c r="I41" s="18" t="s">
        <v>16</v>
      </c>
      <c r="O41" s="15">
        <f>COUNTIF(O36:O40,"&lt;&gt;0")</f>
        <v>0</v>
      </c>
    </row>
  </sheetData>
  <sheetProtection/>
  <mergeCells count="40">
    <mergeCell ref="E5:N7"/>
    <mergeCell ref="E8:N8"/>
    <mergeCell ref="E9:N9"/>
    <mergeCell ref="E10:N10"/>
    <mergeCell ref="E11:N11"/>
    <mergeCell ref="E12:N12"/>
    <mergeCell ref="E22:N22"/>
    <mergeCell ref="E23:N23"/>
    <mergeCell ref="E14:N14"/>
    <mergeCell ref="E15:N15"/>
    <mergeCell ref="E16:N16"/>
    <mergeCell ref="E17:N17"/>
    <mergeCell ref="E27:N27"/>
    <mergeCell ref="E28:N28"/>
    <mergeCell ref="D28:D32"/>
    <mergeCell ref="E29:N29"/>
    <mergeCell ref="E19:N19"/>
    <mergeCell ref="E24:N24"/>
    <mergeCell ref="E25:N25"/>
    <mergeCell ref="E26:N26"/>
    <mergeCell ref="E20:N20"/>
    <mergeCell ref="E21:N21"/>
    <mergeCell ref="A28:A32"/>
    <mergeCell ref="E30:N30"/>
    <mergeCell ref="E31:N31"/>
    <mergeCell ref="A13:A17"/>
    <mergeCell ref="A18:A22"/>
    <mergeCell ref="E13:N13"/>
    <mergeCell ref="E18:N18"/>
    <mergeCell ref="E32:N32"/>
    <mergeCell ref="D13:D17"/>
    <mergeCell ref="D18:D22"/>
    <mergeCell ref="A8:A12"/>
    <mergeCell ref="A5:A7"/>
    <mergeCell ref="B5:B7"/>
    <mergeCell ref="C5:C7"/>
    <mergeCell ref="D5:D7"/>
    <mergeCell ref="A23:A27"/>
    <mergeCell ref="D8:D12"/>
    <mergeCell ref="D23:D27"/>
  </mergeCells>
  <dataValidations count="1">
    <dataValidation type="date" operator="greaterThanOrEqual" allowBlank="1" showInputMessage="1" showErrorMessage="1" sqref="E8:E43">
      <formula1>41426</formula1>
    </dataValidation>
  </dataValidations>
  <printOptions/>
  <pageMargins left="1.3779527559055118" right="0.4330708661417323" top="1.0236220472440944" bottom="0.7480314960629921" header="0.31496062992125984" footer="0.31496062992125984"/>
  <pageSetup horizontalDpi="600" verticalDpi="600" orientation="landscape" paperSize="5" scale="90" r:id="rId4"/>
  <headerFooter>
    <oddHeader>&amp;L&amp;G&amp;C&amp;"Arial,Negrita"&amp;14
PLAN DE MEJORAMIENTO ARCHIVÍSTICO
&amp;RVersion: 05
2013/26/07
&amp;P de &amp;N&amp;16
</oddHeader>
    <oddFooter>&amp;L&amp;"Arial,Normal"&amp;10Proceso: Inspección, control y vigilancia&amp;RCódigo: ICF-F-03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ICV-F-03_PLAN_DE_MEJORAMIENTO_ARCHIVISTICO</dc:title>
  <dc:subject/>
  <dc:creator>YAMITH GARCIA VERA</dc:creator>
  <cp:keywords/>
  <dc:description/>
  <cp:lastModifiedBy>Jorge Alberto Delgado Jaimes</cp:lastModifiedBy>
  <cp:lastPrinted>2021-06-10T21:06:46Z</cp:lastPrinted>
  <dcterms:created xsi:type="dcterms:W3CDTF">2009-05-18T14:16:31Z</dcterms:created>
  <dcterms:modified xsi:type="dcterms:W3CDTF">2021-06-11T15:58:13Z</dcterms:modified>
  <cp:category/>
  <cp:version/>
  <cp:contentType/>
  <cp:contentStatus/>
</cp:coreProperties>
</file>