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35" tabRatio="982" firstSheet="2" activeTab="6"/>
  </bookViews>
  <sheets>
    <sheet name="DATOS GENERALES DEL MUNICIPIO 1" sheetId="1" r:id="rId1"/>
    <sheet name="FONDO LOCAL DE SALUD - 2" sheetId="2" r:id="rId2"/>
    <sheet name="FUENTES DE FINANCIACION - 3" sheetId="3" r:id="rId3"/>
    <sheet name="CUENTAS MAESTRAS - 4" sheetId="4" r:id="rId4"/>
    <sheet name="PRESU REG SUBSIDIADO - 5" sheetId="5" r:id="rId5"/>
    <sheet name="PAGOS REG SUBSIDIADO - 6" sheetId="6" r:id="rId6"/>
    <sheet name="LISTA DE CHEQUEO - 7" sheetId="7" r:id="rId7"/>
    <sheet name="CIRCULAR 006 LISTA CHEQUEO-8" sheetId="8" r:id="rId8"/>
    <sheet name="PRESU SALUD PUBLICA COLEC-9" sheetId="9" r:id="rId9"/>
    <sheet name="COMPONENTES S P 10" sheetId="10" r:id="rId10"/>
    <sheet name="CONTRATOS SALUD PUBLICA  11" sheetId="11" r:id="rId11"/>
    <sheet name="REL. PAGOS SALUD PUBLICA 12" sheetId="12" r:id="rId12"/>
    <sheet name="PRESU OFERTA 13" sheetId="13" r:id="rId13"/>
    <sheet name="CONTRATOS OFERTA 14" sheetId="14" r:id="rId14"/>
    <sheet name="REL.PAGOS OFERTA 15" sheetId="15" r:id="rId15"/>
    <sheet name="COMP CTA S. PÚBLICA" sheetId="16" state="hidden" r:id="rId16"/>
    <sheet name="ACTA VISITA ATF 16" sheetId="17" r:id="rId17"/>
    <sheet name="SEGUIMIENTO ACTA VISITA ATF 17" sheetId="18" r:id="rId18"/>
  </sheets>
  <externalReferences>
    <externalReference r:id="rId21"/>
    <externalReference r:id="rId22"/>
  </externalReferences>
  <definedNames>
    <definedName name="_xlnm.Print_Area" localSheetId="7">'CIRCULAR 006 LISTA CHEQUEO-8'!$A$1:$F$35</definedName>
    <definedName name="_xlnm.Print_Area" localSheetId="6">'LISTA DE CHEQUEO - 7'!$A$1:$F$28</definedName>
    <definedName name="CAPRECOM">'[1]ESTADO DE LIQ  PENDIENTES '!#REF!</definedName>
    <definedName name="CONTRATOS">'[2]CONTRATACION 2011 PIC '!$B$6:$V$62</definedName>
    <definedName name="OLE_LINK1" localSheetId="16">'ACTA VISITA ATF 16'!#REF!</definedName>
    <definedName name="_xlnm.Print_Titles" localSheetId="0">'DATOS GENERALES DEL MUNICIPIO 1'!$5:$17</definedName>
    <definedName name="_xlnm.Print_Titles" localSheetId="1">'FONDO LOCAL DE SALUD - 2'!$18:$22</definedName>
  </definedNames>
  <calcPr fullCalcOnLoad="1"/>
</workbook>
</file>

<file path=xl/comments12.xml><?xml version="1.0" encoding="utf-8"?>
<comments xmlns="http://schemas.openxmlformats.org/spreadsheetml/2006/main">
  <authors>
    <author>WarezMaster?</author>
  </authors>
  <commentList>
    <comment ref="G19" authorId="0">
      <text>
        <r>
          <rPr>
            <sz val="12"/>
            <rFont val="Tahoma"/>
            <family val="2"/>
          </rPr>
          <t xml:space="preserve">SE COLOCA EL  VALORTOTAL DEL PAGO EN RAZON DEL COMPROBANTE DE PAGO (anexar las filas necesarias conforme a los  pagos efectuados) </t>
        </r>
      </text>
    </comment>
  </commentList>
</comments>
</file>

<file path=xl/comments15.xml><?xml version="1.0" encoding="utf-8"?>
<comments xmlns="http://schemas.openxmlformats.org/spreadsheetml/2006/main">
  <authors>
    <author>WarezMaster?</author>
  </authors>
  <commentList>
    <comment ref="I20" authorId="0">
      <text>
        <r>
          <rPr>
            <sz val="12"/>
            <rFont val="Tahoma"/>
            <family val="2"/>
          </rPr>
          <t xml:space="preserve">SE COLOCA EL  VALORTOTAL DEL PAGO EN RAZON DEL COMPROBANTE DE PAGO (anexar las filas necesarias conforme a los  pagos efectuados) </t>
        </r>
      </text>
    </comment>
  </commentList>
</comments>
</file>

<file path=xl/sharedStrings.xml><?xml version="1.0" encoding="utf-8"?>
<sst xmlns="http://schemas.openxmlformats.org/spreadsheetml/2006/main" count="924" uniqueCount="432">
  <si>
    <t>OBSERVACIONES:</t>
  </si>
  <si>
    <t>AGO</t>
  </si>
  <si>
    <t>SEP</t>
  </si>
  <si>
    <t>OCT</t>
  </si>
  <si>
    <t>JUL-AGO-SEP</t>
  </si>
  <si>
    <t>COLJUEGOS SSF</t>
  </si>
  <si>
    <t xml:space="preserve">OBSERVACION: </t>
  </si>
  <si>
    <t>DESCRIPCION DE LA ACTIVIDAD</t>
  </si>
  <si>
    <t>OBSERVACIONES</t>
  </si>
  <si>
    <t>MUNICIPIO</t>
  </si>
  <si>
    <t>CUMPLE</t>
  </si>
  <si>
    <t>SI</t>
  </si>
  <si>
    <t>NO</t>
  </si>
  <si>
    <t>Proceso de afiliacion</t>
  </si>
  <si>
    <t>Reporte de Novedades</t>
  </si>
  <si>
    <t>Garantia de Acceso a los Servicios.</t>
  </si>
  <si>
    <t>Red contratada para la prestacion de servicios de Salud</t>
  </si>
  <si>
    <t>Satisfaccion a los usuarios</t>
  </si>
  <si>
    <t>Oportunidad en la Prerstacion del Servicio de Salud</t>
  </si>
  <si>
    <t>Prestacion de Servicios de promocion y Prevencion</t>
  </si>
  <si>
    <t>Evitar el multiple pago de UPC-S para un mismo afiliado o cualquier pago indebido de UPC-S dentro del SGSSS</t>
  </si>
  <si>
    <t>Exigir a la EPS-S copia de los contratios de Prestacion de Servicios de Salud que garantiza la Red de Servicios de Salud Habilitada</t>
  </si>
  <si>
    <t>Requerir mensualmente a las EPS-S, los Estados de cartera con los prestadores de Servicios de Salud Públicos y Privados contratados y demas proveedores.</t>
  </si>
  <si>
    <t xml:space="preserve"> El Municipio vigila permanentemente que las EPS cumplan con todas sus obligaciones frente a los usuarios tales como:</t>
  </si>
  <si>
    <t>Remite la siguiente informacion a la Superintendencia Nacional de Salud en medio magnetico:</t>
  </si>
  <si>
    <t>a - Recomendaciones presentadas a las EPS-S que no se hallan resuelto</t>
  </si>
  <si>
    <t xml:space="preserve">b- Informes bimestrales de evaluacion y seguimiento </t>
  </si>
  <si>
    <t>c- Informara a la supersalud las inconsistencias e irregularidades detectadas en la ejecucion del aseguramiento del Regimen subsidiado.</t>
  </si>
  <si>
    <t xml:space="preserve">Suministro de Medicamentos </t>
  </si>
  <si>
    <t xml:space="preserve">MUNICIPIO </t>
  </si>
  <si>
    <t>PROVINCIA</t>
  </si>
  <si>
    <t>CODIGO DANE</t>
  </si>
  <si>
    <t>NIT</t>
  </si>
  <si>
    <t>DV</t>
  </si>
  <si>
    <t xml:space="preserve">DESCENTRALIZADO </t>
  </si>
  <si>
    <t xml:space="preserve">1. INFORMACION BASICA DEL MUNICIPIO (CIRCULAR UNICA 047-07) SUPER SALUD </t>
  </si>
  <si>
    <t xml:space="preserve">INSTRUMENTO FLUJO DE RECURSOS </t>
  </si>
  <si>
    <t xml:space="preserve">PROCESO DE FLUJO INFORMACION BASICA </t>
  </si>
  <si>
    <t>FECHA</t>
  </si>
  <si>
    <t>NOMBRE VERIFICADOR</t>
  </si>
  <si>
    <t>NOMBRE FUNCIONARIO RESPOSABLE</t>
  </si>
  <si>
    <t>CARGO FUNCIONARIO RESPONSABLE</t>
  </si>
  <si>
    <t>PRIMER NOMBRE</t>
  </si>
  <si>
    <t>SEGUNDO NOMBRE</t>
  </si>
  <si>
    <t xml:space="preserve">PRIMER APELLIDO </t>
  </si>
  <si>
    <t xml:space="preserve">SEGUNDO APELLIDO </t>
  </si>
  <si>
    <t xml:space="preserve">TELEFONO </t>
  </si>
  <si>
    <t>FAX</t>
  </si>
  <si>
    <t xml:space="preserve">CELULAR </t>
  </si>
  <si>
    <t xml:space="preserve">CORREO ELECTRONICO </t>
  </si>
  <si>
    <t>TOTAL POBLACION LISTADOS CENSALES</t>
  </si>
  <si>
    <t>TOTAL AFILIADOS AL REGIMEN SUBSIDIADO</t>
  </si>
  <si>
    <t>OBSERVACIONES GENERALES</t>
  </si>
  <si>
    <t>FIRMAS:</t>
  </si>
  <si>
    <t xml:space="preserve">Vigilancia Inspeccion y Control </t>
  </si>
  <si>
    <t>Municipio</t>
  </si>
  <si>
    <t>No. CUENTA MAESTRA</t>
  </si>
  <si>
    <t xml:space="preserve">TIPO </t>
  </si>
  <si>
    <t xml:space="preserve">BANCO </t>
  </si>
  <si>
    <t>EGRESOS</t>
  </si>
  <si>
    <t>RECAUDOS</t>
  </si>
  <si>
    <t>RENIMIENTOS FINANCIEROS</t>
  </si>
  <si>
    <t xml:space="preserve">SALDO INICIAL  </t>
  </si>
  <si>
    <t>SALDO FINAL SEGÚN EXTRACTOS</t>
  </si>
  <si>
    <t xml:space="preserve">ADICIONES </t>
  </si>
  <si>
    <t xml:space="preserve">REDUCCIONES </t>
  </si>
  <si>
    <t>PRESUPUESTO DEFINITIVO</t>
  </si>
  <si>
    <t>CDP</t>
  </si>
  <si>
    <t>RP</t>
  </si>
  <si>
    <t>GIROS</t>
  </si>
  <si>
    <t>CONCEPTO</t>
  </si>
  <si>
    <t>TOTAL EJECUCION DE GASTOS</t>
  </si>
  <si>
    <t>SALDO SIN EJECUTAR</t>
  </si>
  <si>
    <t>COMPONENTE</t>
  </si>
  <si>
    <t>PLANEACION</t>
  </si>
  <si>
    <t>EJECUCION</t>
  </si>
  <si>
    <t>SALDO</t>
  </si>
  <si>
    <t>% DE EJECUCION</t>
  </si>
  <si>
    <t>TOTAL</t>
  </si>
  <si>
    <t>SALUD PUBLICA</t>
  </si>
  <si>
    <t xml:space="preserve">FECHA DE APROBACION </t>
  </si>
  <si>
    <t>FECHA DE REPORTE</t>
  </si>
  <si>
    <t>VALOR DEL CONTRATO</t>
  </si>
  <si>
    <t xml:space="preserve">REGIMEN SUBSIDIADO </t>
  </si>
  <si>
    <t xml:space="preserve">TOTAL ASIGNACIONES VIGENCIA </t>
  </si>
  <si>
    <t>TOTAL POBLACION POBRE NO AFILIADA  (PPNA)</t>
  </si>
  <si>
    <t>TOTAL POBLACION CARNETIZADOS BASE DE DATOS -BDUA</t>
  </si>
  <si>
    <t>TOTAL POBLACION SISBEN (Resol 2553/2011)</t>
  </si>
  <si>
    <t>CONPES</t>
  </si>
  <si>
    <t>Pago de la Red Prestadora de Servicios de Salud</t>
  </si>
  <si>
    <t>2. CUENTA DE SALUD PUBLICA COLECTIVA</t>
  </si>
  <si>
    <t>1. ASIGNACIONES ENTE NACIONAL,  DEPARTAMENTAL Y MUNICIPAL PARA REGIMEN SUBSIDIADO DE SALUD DE LA VIGENCIA SEGÚN ACTO DE COMPROMISO</t>
  </si>
  <si>
    <t>Fuente Ministerio de Salud y de la Proteccion Social , DNP , Departamento de Cund.)</t>
  </si>
  <si>
    <t>4. ASIGNACIONES ENTE NACIONAL Y MUNICIPAL PARA PRESTACIÓN DE SERVICIOS DE SALUD EN LO NO CUBIERTO CON SUBSIDIOS A LA DEMANDA.</t>
  </si>
  <si>
    <t xml:space="preserve">No CONTRATO </t>
  </si>
  <si>
    <t>CONTRATISTA</t>
  </si>
  <si>
    <t xml:space="preserve">NIT O CEDULA </t>
  </si>
  <si>
    <t xml:space="preserve">FECHA DE INICIO </t>
  </si>
  <si>
    <t xml:space="preserve">FECHA DE TERMINACION </t>
  </si>
  <si>
    <t>MONTO DEL CONTRATO</t>
  </si>
  <si>
    <t>3. ASIGNACIONES ENTE NACIONAL Y MUNICIPAL PARA SALUD PÚBLICA COLECTIVA.</t>
  </si>
  <si>
    <t>OBJETO</t>
  </si>
  <si>
    <t>DIFERENCIAS OBSERVADAS</t>
  </si>
  <si>
    <t>PRESUPUESTO SALUD PUBLICA</t>
  </si>
  <si>
    <t>N°</t>
  </si>
  <si>
    <t xml:space="preserve">ACTA DE POSESION </t>
  </si>
  <si>
    <t>2. POBLACION DEL MUNICIPIO (CIRCULAR UNICA 047 DE 2007)*</t>
  </si>
  <si>
    <t>1. CUENTA DE REGIMEN SUBSIDIADO DE SALUD</t>
  </si>
  <si>
    <t>RENDIMIENTOS FINANCIEROS</t>
  </si>
  <si>
    <t xml:space="preserve">SALDO FINAL  SEGÚN EXTRACTOS </t>
  </si>
  <si>
    <t>3. CUENTA DE PRESTACIÓN DE SERVICIOS DE SALUD EN LO NO CUBIERTO CON SUBSIDIOS A LA DEMANDA</t>
  </si>
  <si>
    <t xml:space="preserve">4. CUENTA DE OTROS GASTOS EN SALUD </t>
  </si>
  <si>
    <t>5. CUENTA ETESA</t>
  </si>
  <si>
    <t xml:space="preserve">5.1. VERIFICAR LA EXISTENCIA DE LA CUENTA DE ETESA PARA EL MUNICIPIO </t>
  </si>
  <si>
    <t>No. CUENTA DE ETESA</t>
  </si>
  <si>
    <t>5.1.2. VERIFICAR EL ESTADO DE LA CUENTA DE ETESA</t>
  </si>
  <si>
    <t xml:space="preserve">SALDO FINAL SEGÚN EXTRACTO </t>
  </si>
  <si>
    <t>PRESUPUESTO REGIMEN SUBSIDIADO</t>
  </si>
  <si>
    <t>Requerir mensualmente a las EPS-S la acreditacion del pago de los aportes de sus empleados y contratistas a lso sistemas de Salud, RP, Pension, Aporte a las cajas de Compensacion Familiar, ICBF, SENA</t>
  </si>
  <si>
    <t>TOTAL POBLACION REGIMENES ESPECIALES</t>
  </si>
  <si>
    <t xml:space="preserve">TOTAL POBLACION REGIMEN CONTRIBUTIVO </t>
  </si>
  <si>
    <t>NUMERO DE ACUERDO (s)</t>
  </si>
  <si>
    <t xml:space="preserve"> ACTO ADMINISTRATIVO  DE  COMPROMISO PRESUPUESTAL DEL TOTAL DE LOS RECURSOS DEL REGIMEN SUBSIDIADO</t>
  </si>
  <si>
    <t>SALDO DE APROPIACION</t>
  </si>
  <si>
    <t>SALDO DE COMPROMISO</t>
  </si>
  <si>
    <t>No. DE FACTURA Y FECHA</t>
  </si>
  <si>
    <t>FECHA DE AUDITORIA</t>
  </si>
  <si>
    <t>VIGENCIA</t>
  </si>
  <si>
    <t>PERIODO</t>
  </si>
  <si>
    <t>1.1 DATOS DEL REPRESENTANTE LEGAL:</t>
  </si>
  <si>
    <t xml:space="preserve">FECHA DE POSESION </t>
  </si>
  <si>
    <t>FECHA AUDITORIA</t>
  </si>
  <si>
    <t>INFORMACION ADMINISTRATIVA</t>
  </si>
  <si>
    <t>1. El municipio cuenta con Fondo Local de Salud aprobado</t>
  </si>
  <si>
    <t>2. El municipio cuenta con Consejo Territorial de Seguridad Social o Consejo Municipal de Politica Social aprobado</t>
  </si>
  <si>
    <t>3.-El municipio cuenta con  Plan de Desarrollo aprobado</t>
  </si>
  <si>
    <t>REPORTE A ENTES EXTERNOS</t>
  </si>
  <si>
    <t>OPORTUNO</t>
  </si>
  <si>
    <t>Verificar si el municipio está realizando el reporte de información mensual correspondiente al archivo 276 de la Circular Única de la Superintendencia de Salud</t>
  </si>
  <si>
    <t>Verificar si el municipio está realizando el reporte de información correspondiente al TRIMESTRE  de Circular Única de los siguientes Anexos: 037, 044, 045, 047, 048, 049, 050 y 051</t>
  </si>
  <si>
    <t>ENE - FEB - MAR</t>
  </si>
  <si>
    <t>ABR -MAY - JUN</t>
  </si>
  <si>
    <t>ENE</t>
  </si>
  <si>
    <t>FEB</t>
  </si>
  <si>
    <t>MAR</t>
  </si>
  <si>
    <t>ABR</t>
  </si>
  <si>
    <t>MAY</t>
  </si>
  <si>
    <t>JUN</t>
  </si>
  <si>
    <t>JUL</t>
  </si>
  <si>
    <t>No DE ACTO ADMINISTRATIVO</t>
  </si>
  <si>
    <t>MODIFICACIONES (No DE ACTO ADMINISTRATIVO Y FECHA)</t>
  </si>
  <si>
    <t>2. AUDITORIA DEL REGIMEN SUBSIDIADO DE SALUD</t>
  </si>
  <si>
    <t>NOMBRE DEL AUDITOR O EMPRESA</t>
  </si>
  <si>
    <t>TIPO DE AUDITORIA   INTERNA o EXTERNA</t>
  </si>
  <si>
    <t>NUMERO DE CONTRATO</t>
  </si>
  <si>
    <t>TIEMPO DE EJECUCION DEL CONTRATO</t>
  </si>
  <si>
    <t>MODIFICACIONES ( No DE ACTA Y FECHA)</t>
  </si>
  <si>
    <t>BANCO</t>
  </si>
  <si>
    <t>SALDO INICIAL  FECHA DE CORTE</t>
  </si>
  <si>
    <t xml:space="preserve">  1.1. VERIFICAR LA EXISTENCIA DE LA CUENTA DE REGIMEN  SUBSIDIADO DE SALUD</t>
  </si>
  <si>
    <t xml:space="preserve">  1.2. VERIFICAR EL ESTADO DE LA CUENTA DE REGIMEN SUBSIDIADO DE SALUD</t>
  </si>
  <si>
    <t xml:space="preserve">  2.1. VERIFICAR LA EXISTENCIA DE LA CUENTA DE SALUD PUBLICA COLECTIVA</t>
  </si>
  <si>
    <t xml:space="preserve">  2.2. VERIFICAR EL ESTADO DE LA CUENTA DE SALUD PUBLICA COLECTIVA</t>
  </si>
  <si>
    <t xml:space="preserve">   3.1. VERIFICAR LA EXISTENCIA DE LA CUENTA DE PRESTACIÓN DE SERVICIOS DE SALUD EN   LO NO CUBIERTO CON SUBSIDIOS A LA DEMANDA</t>
  </si>
  <si>
    <t xml:space="preserve">  4.1. VERIFICAR LA EXISTENCIA DE LA CUENTA DE OTROS GASTOS EN SALUD PARA   INVERSION</t>
  </si>
  <si>
    <t>APROPIACION INICIAL</t>
  </si>
  <si>
    <t>El Municipio informo al Ministerio de la Protección Social antes del 10 de septiembre del  año inmediatamente anterior, los recursos de esfuerzo propio destinados a financiar el Régimen Subsidiado, incluyendo las rentas cedidas Departamentales y Municipales, incorporados en sus anteproyectos de presupuesto para la siguiente vigencia fiscal</t>
  </si>
  <si>
    <t>El municipio incorporo en la actual vigencia los recursos  recaudados de esfuerzo propio que financian el  Régimen Subsidiado, y que superaron  el monto presupuestado,  conservando su destinación especifica y los ha reportado al Ministerio de la Protección Social</t>
  </si>
  <si>
    <t>En el presupuesto se encuentran registradas todas las partidas asignadas para la financiacion del Regimen Subsidiado y Salud Pública con y sin situacion de fondos ( cuenta con todos los actos administrativos de adiciones, translados y reducciones)</t>
  </si>
  <si>
    <t>El Municipio ejecuta y registra el compromiso presupuestal sin situación de fondos de los recursos de giro directo, con base en la información contenida en la "Liquidación Mensual de Afiliados" .</t>
  </si>
  <si>
    <t>El Municipio esta contabilizando los recursos  sin situación de fondos de giro directo, con base en la información contenida en la "Liquidación Mensual de Afiliados" .</t>
  </si>
  <si>
    <t>El Municipio esta llevando el PAC de acuerdo a lo establecido por la normatividad vigente</t>
  </si>
  <si>
    <t>El Municipio, gira  dentro de los diez (10) primeros días hábiles de cada mes, los recursos de esfuerzo propio a las EPS por el monto definido en la liquidación Mensual de Afiliados.</t>
  </si>
  <si>
    <t>EL Municipio en conjunto con la EPS-s han acordado el giro directo a la red prestadora pública contratada por la EPS-s</t>
  </si>
  <si>
    <t>El acto administrativo de compromiso presupuestal del total de los recurtsos de regimen subsidiado establece como mínimo:
a) El costo del aseguramiento de la población afiliada en cada entidad territorial y los potenciales beneficiarios de subsidios en salud. 
b) El total de los recursos que financian y cofinancian el Régimen Subsidiado discriminados por fuente.</t>
  </si>
  <si>
    <t>En el presupuesto del municipio se encuentran debidamente clasificado el Fondo Municipal de Salud con  las subcuentas tanto en el ingreso como en el gasto.</t>
  </si>
  <si>
    <t>SEGUIMIENTO Y CONTROL REGIMEN SUBSIDIADO</t>
  </si>
  <si>
    <t>No. DE CONTRATO</t>
  </si>
  <si>
    <t>VALOR FACTURADO</t>
  </si>
  <si>
    <t>PAGOS SALUD PUBLICA</t>
  </si>
  <si>
    <t>CONTRATOS SALUD PUBLICA</t>
  </si>
  <si>
    <t>No COMPROBANTE DE PAGO Y FECHA</t>
  </si>
  <si>
    <t>VALOR GIRADO.</t>
  </si>
  <si>
    <t>ACTA DEL CONSEJO DE GOBIERNO QUE APRUEBA EL  PLAN ANUAL DE INVERSIONES (POA)</t>
  </si>
  <si>
    <t>NO DE ACTA</t>
  </si>
  <si>
    <t xml:space="preserve">4. El municipio presenta plan de salud aprobado por consejo municipal (Acuerdo). </t>
  </si>
  <si>
    <t>SIBATÉ</t>
  </si>
  <si>
    <t>22 FEBRERO 2013</t>
  </si>
  <si>
    <t>025/2012</t>
  </si>
  <si>
    <t>LIBARDO ANDRÉS JARAMILLO</t>
  </si>
  <si>
    <t>035/2012</t>
  </si>
  <si>
    <t>HELMER JIMÉNEZ RODRÍGUEZ</t>
  </si>
  <si>
    <t>026/2012</t>
  </si>
  <si>
    <t>FRANCISCO ALVARADO PEÑA</t>
  </si>
  <si>
    <t>151/2012</t>
  </si>
  <si>
    <t>JUDY ACENETH PINZÓN GARZÓN</t>
  </si>
  <si>
    <t>071/2012</t>
  </si>
  <si>
    <t>JAIRO GERMAN RAMÍREZ ROJAS</t>
  </si>
  <si>
    <t>134/2012</t>
  </si>
  <si>
    <t>ANDRES MORALES CÁRDENAS</t>
  </si>
  <si>
    <t>063/2012</t>
  </si>
  <si>
    <t>CLARA ADRIANA GARZÓN VILLALOBOS</t>
  </si>
  <si>
    <t>156/2012</t>
  </si>
  <si>
    <t>011/2012</t>
  </si>
  <si>
    <t>LAURA VIVIANA DALLOS CARRILLO</t>
  </si>
  <si>
    <t>003/2012</t>
  </si>
  <si>
    <t>ESE HOSPITAL SAN ANTONIO DEL TEQUENDAMA</t>
  </si>
  <si>
    <t>004/2012</t>
  </si>
  <si>
    <t>ESE HOSPITAL MARIO GAITÁN YANGUAS</t>
  </si>
  <si>
    <t>RTOS FROS ETESA</t>
  </si>
  <si>
    <t>RECURSOS DEL BALANCE</t>
  </si>
  <si>
    <t>ASIGNACIONES OTROS GASTOS EN SALUD PUBLICA</t>
  </si>
  <si>
    <t>TOTAL ASIGNACIONES VIGENCIA</t>
  </si>
  <si>
    <t>OLGA LUCÍA VALENCIA MONEDERO</t>
  </si>
  <si>
    <t>SALUD SEXUAL Y REPRODUCTIVA</t>
  </si>
  <si>
    <t>NUBIA JANETH MELO ORJUELA</t>
  </si>
  <si>
    <t>SECRETARIA DE SALUD</t>
  </si>
  <si>
    <t>162/2012</t>
  </si>
  <si>
    <t>ALEXANDRA AVENDAÑO PARRA</t>
  </si>
  <si>
    <t>163/2012</t>
  </si>
  <si>
    <t>HILDA PATRICIA MAYORGA MAYORGA</t>
  </si>
  <si>
    <t>164/2012</t>
  </si>
  <si>
    <t>ERICA ESPERANZA AUSIQUE RODRÍGUEZ</t>
  </si>
  <si>
    <t>165/2012</t>
  </si>
  <si>
    <t>ALFREDO LEON FORERO</t>
  </si>
  <si>
    <t>166/2012</t>
  </si>
  <si>
    <t>WILBER YADIR BELLO MAYORGA</t>
  </si>
  <si>
    <t>PLAN AMPLIADO DE INMUNIZACIONES</t>
  </si>
  <si>
    <t>AIEPI</t>
  </si>
  <si>
    <t>SALUD MENTAL</t>
  </si>
  <si>
    <t>NUTRICIÓN</t>
  </si>
  <si>
    <t>SALUD LABORAL</t>
  </si>
  <si>
    <t>SALUD ORAL</t>
  </si>
  <si>
    <t>DISCAPACIDAD</t>
  </si>
  <si>
    <t>PREVENCIÓN DEL RIESGO EN EL ÁMBITO FAMILIAR</t>
  </si>
  <si>
    <t>EN ESTE FORMATO SE ESTÁN RELACIONANDO LOS CONTRATOS PAGADOS POR LA CUENTA DE SALUD PÚBLICA</t>
  </si>
  <si>
    <t>Nombre: NUBIA JANETH MELO ORJUELA</t>
  </si>
  <si>
    <t>Cargo      SECRETARIA DE SALUD DE SIBATÉ</t>
  </si>
  <si>
    <t>Nombre  OLGA LUCIA VALENCIA MONEDERO</t>
  </si>
  <si>
    <t>Nombre ANA LUCÍA MORA POLOCHE</t>
  </si>
  <si>
    <t>Cargo     JEFE OFICINA SALUD PÚBLICA</t>
  </si>
  <si>
    <t>Cargo/Profesion AUDITORA INSPECCION VIGILANCIA Y CONTROL SSC</t>
  </si>
  <si>
    <t>LIBRE ASIGNACION</t>
  </si>
  <si>
    <t>OCT-NOV-DIC</t>
  </si>
  <si>
    <t>NOV</t>
  </si>
  <si>
    <t xml:space="preserve">DIC  </t>
  </si>
  <si>
    <t>RECAUDADO A 31 DE DICIEMBRE 2013</t>
  </si>
  <si>
    <t xml:space="preserve">DATOS MUNICIPIO </t>
  </si>
  <si>
    <t xml:space="preserve">MES ANTERIOR </t>
  </si>
  <si>
    <t xml:space="preserve">MES AUDITORIA </t>
  </si>
  <si>
    <t>PAGOS REGIMEN SUBSIDIADO COMPROMISO 2014</t>
  </si>
  <si>
    <t>MES DEL PAGO</t>
  </si>
  <si>
    <t>EPS Y/O IPS</t>
  </si>
  <si>
    <t>AFILIADOS PAGADOS</t>
  </si>
  <si>
    <t>No DE COMPROBANTE  Y/O ORDEN DE PAGO</t>
  </si>
  <si>
    <t>FECHA DE PAGO</t>
  </si>
  <si>
    <t>SGPSSF</t>
  </si>
  <si>
    <t>FOSYGA SSF</t>
  </si>
  <si>
    <t>MUNICIPIO CSF</t>
  </si>
  <si>
    <t>DEPARTAMENTO</t>
  </si>
  <si>
    <t>CAJAS DE COMPENSACION.</t>
  </si>
  <si>
    <t>TOTAL PAGOS SEGÚN LMA VIGENCIA 2014</t>
  </si>
  <si>
    <t xml:space="preserve">OBSERVACIONES GENERALES </t>
  </si>
  <si>
    <t>PAI</t>
  </si>
  <si>
    <t>SALUD INFANTIL ESCUELA SALUDABLE</t>
  </si>
  <si>
    <t>SALUD MENTAL Y REDUCCION DE CONSUMO DE SUSTANCIAS PSICOACTIVAS</t>
  </si>
  <si>
    <t xml:space="preserve"> POLITICA NACIONAL DE SEGURIDAD ALIMENTARIA Y NUTRICIONAL </t>
  </si>
  <si>
    <t xml:space="preserve">VIGILANCIA EPIDEMIOLOGICA </t>
  </si>
  <si>
    <t>No DE ACTA</t>
  </si>
  <si>
    <t xml:space="preserve">OBSERVACIONES: </t>
  </si>
  <si>
    <t xml:space="preserve">MUNICIPIO: </t>
  </si>
  <si>
    <t>MUNICIPIO:</t>
  </si>
  <si>
    <t xml:space="preserve">VALOR DEL CONTRATO </t>
  </si>
  <si>
    <t xml:space="preserve">OBSERVACIONES  GENERALES: </t>
  </si>
  <si>
    <t>4.1.2. VERIFICAR EL ESTADO DE LA CUENTA DE OTROS GTOS EN SALUD</t>
  </si>
  <si>
    <t xml:space="preserve">  3.1.2. VERIFICAR EL ESTADO DE LA CTA DE OFERTA</t>
  </si>
  <si>
    <t>TOTAL GIROS</t>
  </si>
  <si>
    <t>TOTLA GIROS</t>
  </si>
  <si>
    <t>TOTALES</t>
  </si>
  <si>
    <t>VIGENCIAS ANTERIORES</t>
  </si>
  <si>
    <t>RENDIMIENTOS FINANCIEROS 2013</t>
  </si>
  <si>
    <t>RECURSOS PROPIOS</t>
  </si>
  <si>
    <t>OTROS RECURSOS</t>
  </si>
  <si>
    <t>ACTA DE VISITA No.</t>
  </si>
  <si>
    <t xml:space="preserve"> MUNICIPIO</t>
  </si>
  <si>
    <t>SISBEN</t>
  </si>
  <si>
    <t>RS</t>
  </si>
  <si>
    <t>RC</t>
  </si>
  <si>
    <t>FLS</t>
  </si>
  <si>
    <t>CSSS</t>
  </si>
  <si>
    <t>PLAN DE DLLO</t>
  </si>
  <si>
    <t>ACTA DE APRO POAS</t>
  </si>
  <si>
    <t xml:space="preserve">   3.1 FUENTES DE FINANCIACION REGIMEN SUBSIDIADO</t>
  </si>
  <si>
    <t xml:space="preserve">  </t>
  </si>
  <si>
    <t xml:space="preserve"> VALOR APRO DEFINITIVA</t>
  </si>
  <si>
    <t xml:space="preserve">RESO NUM </t>
  </si>
  <si>
    <t>MODI RESO NUM</t>
  </si>
  <si>
    <t>El municipio presento oportunamente el reporte mensual a la Superintendencia Nacional de salud, en cumplimiento de la circula única 276 de la Superintendencia de salud.</t>
  </si>
  <si>
    <t xml:space="preserve">No. CUENTA </t>
  </si>
  <si>
    <t>6. CUENTA ETESA</t>
  </si>
  <si>
    <t xml:space="preserve">6.1. VERIFICAR LA EXISTENCIA DE LA CUENTA DE ETESA PARA EL MUNICIPIO </t>
  </si>
  <si>
    <t>2.1.1 CUENTA DE SALUD PUBLICA COLECTIVA</t>
  </si>
  <si>
    <t xml:space="preserve">  2.2.1 VERIFICAR EL ESTADO DE LA CUENTA DE SALUD PUBLICA COLECTIVA</t>
  </si>
  <si>
    <t>3.2  CUENTA MAESTRA REGIMEN SUBSIDIADO</t>
  </si>
  <si>
    <t>3.3  CUENTA SALUD PUBLICA</t>
  </si>
  <si>
    <t>3.4  CUENTA OFERTA</t>
  </si>
  <si>
    <t>3.5  CUENTA OTROS GTOS EN SALUD</t>
  </si>
  <si>
    <t xml:space="preserve">3.6  CUENTA ETESA </t>
  </si>
  <si>
    <t xml:space="preserve">3.6.1  CUENTA ETESA </t>
  </si>
  <si>
    <t>PRESUPUESTO COMPROMETIDO</t>
  </si>
  <si>
    <t>REGISTRO PRESUPUESTAL</t>
  </si>
  <si>
    <t>PAGOS</t>
  </si>
  <si>
    <t>% DE GIROS</t>
  </si>
  <si>
    <t>PRESUPUESTO DEFIITIVO</t>
  </si>
  <si>
    <t>VALOR COMPROMETIDO</t>
  </si>
  <si>
    <t>VALOR GIRADO</t>
  </si>
  <si>
    <t>% DE COMPROMISO</t>
  </si>
  <si>
    <t>3.9 ASIGNACIONES ENTE NACIONAL Y MUNICIPAL PARA SALUD PÚBLICA COLECTIVA.</t>
  </si>
  <si>
    <t>VALOR PAGOS</t>
  </si>
  <si>
    <t>% DE EJECUCION PIC</t>
  </si>
  <si>
    <t>VALOR CONTRATO PIC</t>
  </si>
  <si>
    <t>FECHA DE ACTA</t>
  </si>
  <si>
    <t>PRESUPUESTO - SERVICIOS DE SALUD EN LO NO CUBIERTO CON SUBSIDIOS A LA DEMANDA.</t>
  </si>
  <si>
    <t xml:space="preserve"> CONTRATOS - SERVICIOS DE SALUD EN LO NO CUBIERTO CON SUBSIDIOS A LA DEMANDA.</t>
  </si>
  <si>
    <t>TOTAL DE  GIROS</t>
  </si>
  <si>
    <t>CUENTAS POR PAGAR</t>
  </si>
  <si>
    <t>PAGOS - SERVICIOS DE SALUD EN LO NO CUBIERTO CON SUBSIDIOS A LA DEMANDA.</t>
  </si>
  <si>
    <t>VALOR DEL CONTRATO (MONTO INICIAL+ADICION )</t>
  </si>
  <si>
    <t xml:space="preserve">No. DE FACTURA </t>
  </si>
  <si>
    <t xml:space="preserve">No COMPROBANTE DE PAGO </t>
  </si>
  <si>
    <t xml:space="preserve"> FECHA</t>
  </si>
  <si>
    <t>VALOR TOTAL PAGADO</t>
  </si>
  <si>
    <t xml:space="preserve">SG.P SALUD  PUBLICA </t>
  </si>
  <si>
    <t>RECURSO PROPIOS DESTINACION ESPECIFICA</t>
  </si>
  <si>
    <t>TOTAL POR FUENTES</t>
  </si>
  <si>
    <t>SGP</t>
  </si>
  <si>
    <t xml:space="preserve">APORTES DEL MUNICIPIO </t>
  </si>
  <si>
    <t>OTRAS (RECUROSOS DEL BALANCE, VIGENCIAS ANTERIORES, RENDIMIENTOS FINANCIEROS DE LA VIGENCIA)</t>
  </si>
  <si>
    <t>DIC</t>
  </si>
  <si>
    <t>JUL - AGO - SEP</t>
  </si>
  <si>
    <t>OCT - NOV - DIC</t>
  </si>
  <si>
    <t>FOSYGA</t>
  </si>
  <si>
    <t>11/12vas 2013 CONPES 171</t>
  </si>
  <si>
    <t>Ultima 12va CONPES 169</t>
  </si>
  <si>
    <t>DESARROLLO DE LA VISITA</t>
  </si>
  <si>
    <t>1. POBLACION SISBEN</t>
  </si>
  <si>
    <t>FOSYGA PPNA</t>
  </si>
  <si>
    <t xml:space="preserve">SALUD INFANTIL </t>
  </si>
  <si>
    <t>RECURSOS  DE CAPITAL VIGENCIA 2014</t>
  </si>
  <si>
    <t>ENFERMEDADES TRANSMISIBLES Y ZOONOSIS</t>
  </si>
  <si>
    <t>ENFERMEDADES CRONICA</t>
  </si>
  <si>
    <t>SEGURIDAD LABORAL</t>
  </si>
  <si>
    <t>Grupo de Recursos Financieros</t>
  </si>
  <si>
    <t>ESFUERZO PROPIO MUNICIPIO (CSF)</t>
  </si>
  <si>
    <t>ESFUERZO PROPIO DEPARTAMENTO (CSF)</t>
  </si>
  <si>
    <t>COLJUEGOS  SSF Y CSF</t>
  </si>
  <si>
    <t>COLJUEGOS  FUN OTRAS ACTI DE SALUD</t>
  </si>
  <si>
    <t xml:space="preserve">1.2 DATOS DEL SECRETARIO DE SALUD   O QUIEN HAGA SUS VECES </t>
  </si>
  <si>
    <t>4.0 HALLAZGOS, COMPROMISOS Y RECOMENDACIONES</t>
  </si>
  <si>
    <t xml:space="preserve"> </t>
  </si>
  <si>
    <t>Compromisos:</t>
  </si>
  <si>
    <t xml:space="preserve">Cargo:  Tesorera Municipal        </t>
  </si>
  <si>
    <t>Cargo:  Secretario de Hacienda y del Tesoro</t>
  </si>
  <si>
    <t>Cargo:  Secretaria de Salud Municipal</t>
  </si>
  <si>
    <t>ENTIDADES DE CONTROL</t>
  </si>
  <si>
    <t>2. FONDO LOCAL DE SALUD CONFORME LO ESTABLECE LA LEY 1122 DE 2007 Y RESOLUCIÓN 3042 DE 2007 Y REPORTES A</t>
  </si>
  <si>
    <t>XXXXXXXXXXX</t>
  </si>
  <si>
    <t>XXXXXXXX</t>
  </si>
  <si>
    <t>XXXXXXX</t>
  </si>
  <si>
    <t>XXXXXXXXX</t>
  </si>
  <si>
    <t>Municipio:  XXXXXXX</t>
  </si>
  <si>
    <t>P</t>
  </si>
  <si>
    <t>ANEXO 01</t>
  </si>
  <si>
    <t>ANEXO 02</t>
  </si>
  <si>
    <t>ANEXO 03</t>
  </si>
  <si>
    <t>ANEXO 04</t>
  </si>
  <si>
    <t>ANEXO 05</t>
  </si>
  <si>
    <t>ANEXO 06</t>
  </si>
  <si>
    <t>ANEXO 07</t>
  </si>
  <si>
    <t>ANEXO 08</t>
  </si>
  <si>
    <t>ANEXO 09</t>
  </si>
  <si>
    <t>ANEXO 10</t>
  </si>
  <si>
    <t>ANEXO 11</t>
  </si>
  <si>
    <t>ANEXO 12</t>
  </si>
  <si>
    <t>ANEXO 13</t>
  </si>
  <si>
    <t>ANEXO 14</t>
  </si>
  <si>
    <t>ANEXO 15</t>
  </si>
  <si>
    <t>XXXXXX</t>
  </si>
  <si>
    <t>XXXXX</t>
  </si>
  <si>
    <t>XXXX</t>
  </si>
  <si>
    <t>La Entidad Territorial se compromete a  dar respuesta a las observaciones enunciadas en la presente acta según formato para el dia XX de XXXXXXX de 201X.</t>
  </si>
  <si>
    <t>Nombre: XXXXXXXXX</t>
  </si>
  <si>
    <t>Cargo: XXXXXXXX</t>
  </si>
  <si>
    <t>Nombre: XXXXXXXXXXX</t>
  </si>
  <si>
    <t>Nombre: XXXXXXXXXX</t>
  </si>
  <si>
    <t>Cargo: XXXXXXX</t>
  </si>
  <si>
    <t>Nombre: XXXXXXXX</t>
  </si>
  <si>
    <t>Nombre:  XXXXXXXX</t>
  </si>
  <si>
    <t>Republica de Colombia</t>
  </si>
  <si>
    <t>Gobernación de Santander</t>
  </si>
  <si>
    <t>CÓDIGO</t>
  </si>
  <si>
    <t>VERSIÓN</t>
  </si>
  <si>
    <t>FECHA DE APROBACIÓN</t>
  </si>
  <si>
    <t>PÁGINA</t>
  </si>
  <si>
    <t>1 de 1</t>
  </si>
  <si>
    <t>ASISTENCIA TECNICA FINANCIERA RECURSOS DE SALUD A MUNICIPIOS</t>
  </si>
  <si>
    <r>
      <rPr>
        <b/>
        <sz val="10"/>
        <rFont val="Arial"/>
        <family val="2"/>
      </rPr>
      <t>TOTAL</t>
    </r>
    <r>
      <rPr>
        <b/>
        <sz val="10"/>
        <color indexed="8"/>
        <rFont val="Arial"/>
        <family val="2"/>
      </rPr>
      <t xml:space="preserve"> GIRO MES</t>
    </r>
  </si>
  <si>
    <t xml:space="preserve">   3. REGIMEN SUBSIDIADO</t>
  </si>
  <si>
    <r>
      <t xml:space="preserve">En el Municipio de XXXXXX  (Santander) a los XXX (XX)  días del mes de XXX de 201x siendo las (X:XX ) se hicieron presentes en las instalaciones de la alcaldía municipal las </t>
    </r>
    <r>
      <rPr>
        <b/>
        <sz val="9"/>
        <color indexed="8"/>
        <rFont val="Arial"/>
        <family val="2"/>
      </rPr>
      <t>Dras. XXXXXX, XXXXXX,</t>
    </r>
    <r>
      <rPr>
        <sz val="9"/>
        <color indexed="8"/>
        <rFont val="Arial"/>
        <family val="2"/>
      </rPr>
      <t xml:space="preserve"> XXXXXXX, XXXXXX, XXXXXX, XXXXXXX del grupo de recursos financieros en salud y por el municipio, </t>
    </r>
    <r>
      <rPr>
        <b/>
        <sz val="9"/>
        <color indexed="8"/>
        <rFont val="Arial"/>
        <family val="2"/>
      </rPr>
      <t xml:space="preserve">Dra. XXXXXXX </t>
    </r>
    <r>
      <rPr>
        <sz val="9"/>
        <color indexed="8"/>
        <rFont val="Arial"/>
        <family val="2"/>
      </rPr>
      <t xml:space="preserve">en calidad de Secretaria de Salud Municipal, la </t>
    </r>
    <r>
      <rPr>
        <b/>
        <sz val="9"/>
        <color indexed="8"/>
        <rFont val="Arial"/>
        <family val="2"/>
      </rPr>
      <t xml:space="preserve">Dr. xxxxxx, </t>
    </r>
    <r>
      <rPr>
        <sz val="9"/>
        <color indexed="8"/>
        <rFont val="Arial"/>
        <family val="2"/>
      </rPr>
      <t>como</t>
    </r>
    <r>
      <rPr>
        <b/>
        <sz val="9"/>
        <color indexed="8"/>
        <rFont val="Arial"/>
        <family val="2"/>
      </rPr>
      <t xml:space="preserve"> </t>
    </r>
    <r>
      <rPr>
        <sz val="9"/>
        <color indexed="8"/>
        <rFont val="Arial"/>
        <family val="2"/>
      </rPr>
      <t xml:space="preserve">Tesorera Municipal;  y  el </t>
    </r>
    <r>
      <rPr>
        <b/>
        <sz val="9"/>
        <color indexed="8"/>
        <rFont val="Arial"/>
        <family val="2"/>
      </rPr>
      <t>Dr. xxxxx</t>
    </r>
    <r>
      <rPr>
        <sz val="9"/>
        <color indexed="8"/>
        <rFont val="Arial"/>
        <family val="2"/>
      </rPr>
      <t>, como Secretario de Hacienda y del Tesoro; Acto seguido se procedió a realizar la visita de asistencia Tecnica  del periodo (XX) de (XXXXX) al (XX) de (XXXXX) de   201X. Analizando y diligenciando los instrumentos: 
Datos Generales del Municipio, Fondo Local de Salud, Cuenta Maestra Salud Pública, Cuenta Maestra Régimen Subsidiado, Etesa y otros gastos en Salud.</t>
    </r>
  </si>
  <si>
    <r>
      <t>3.8</t>
    </r>
    <r>
      <rPr>
        <b/>
        <sz val="9"/>
        <color indexed="8"/>
        <rFont val="Times New Roman"/>
        <family val="1"/>
      </rPr>
      <t xml:space="preserve">  </t>
    </r>
    <r>
      <rPr>
        <b/>
        <sz val="9"/>
        <color indexed="8"/>
        <rFont val="Arial"/>
        <family val="2"/>
      </rPr>
      <t>PAGOS REGIMEN SUBSIDIADO</t>
    </r>
  </si>
  <si>
    <r>
      <t>5.</t>
    </r>
    <r>
      <rPr>
        <b/>
        <sz val="9"/>
        <color indexed="8"/>
        <rFont val="Times New Roman"/>
        <family val="1"/>
      </rPr>
      <t xml:space="preserve">    </t>
    </r>
    <r>
      <rPr>
        <b/>
        <sz val="9"/>
        <color indexed="8"/>
        <rFont val="Arial"/>
        <family val="2"/>
      </rPr>
      <t>PRÓXIMA VISITA  EN ESPERA DE CONFIRMACION POR PARTE DE LA DE LA GOBERNACION DE SANTANDER</t>
    </r>
  </si>
  <si>
    <r>
      <t>6.</t>
    </r>
    <r>
      <rPr>
        <b/>
        <sz val="9"/>
        <color indexed="8"/>
        <rFont val="Times New Roman"/>
        <family val="1"/>
      </rPr>
      <t xml:space="preserve">    </t>
    </r>
    <r>
      <rPr>
        <b/>
        <u val="single"/>
        <sz val="9"/>
        <color indexed="8"/>
        <rFont val="Arial"/>
        <family val="2"/>
      </rPr>
      <t xml:space="preserve"> </t>
    </r>
    <r>
      <rPr>
        <b/>
        <sz val="9"/>
        <color indexed="8"/>
        <rFont val="Arial"/>
        <family val="2"/>
      </rPr>
      <t>CIERRE DE VISITA</t>
    </r>
  </si>
  <si>
    <t>Nº</t>
  </si>
  <si>
    <t>ACCION DE MEJORA PROPUESTO POR EL MUNICIPIO</t>
  </si>
  <si>
    <t>CUANDO</t>
  </si>
  <si>
    <t>ESTADO DE ACCION   EN QUE SE ENCUENTRA  LA ACCION DE MEJORA PROPUESTO</t>
  </si>
  <si>
    <t xml:space="preserve">Nota. Registrar identicos y en el mismo orden del Acta de Visita firmada </t>
  </si>
  <si>
    <t>NOTA. Verificar cada una de las acciones para dar cumplimiento al Plan de Mejora propuesto en el Acta de Visita</t>
  </si>
  <si>
    <t>Nombre y Firma del Representande Legal de la Entidad</t>
  </si>
  <si>
    <t>6.1.2. VERIFICAR EL ESTADO DE LA CUENTA DE ETESA</t>
  </si>
  <si>
    <t>3.7  PRESUPUESTO REGIMEN SUBSIDIADO – VIGENCIA 201X</t>
  </si>
  <si>
    <t>3.9.1 PRESUPUESTO DE SALUD PUBLICA VIGENCIA 201X</t>
  </si>
  <si>
    <t>3.9.2 CONTRATOS SALUD PÚBLICA 201X</t>
  </si>
  <si>
    <t>En constancia, se suscribe la presente acta y se da por terminada  a las XXXX PM , a los XXX  días del mes de XXXX  de 201X,  se lee, se aprueba, se firma por los que en ella intervinieron y se extiende copia de esta a quien atiende la visita.</t>
  </si>
  <si>
    <r>
      <rPr>
        <b/>
        <sz val="10"/>
        <color indexed="8"/>
        <rFont val="Arial"/>
        <family val="2"/>
      </rPr>
      <t>ACCION EN EJECUCION.</t>
    </r>
    <r>
      <rPr>
        <sz val="10"/>
        <color indexed="8"/>
        <rFont val="Arial"/>
        <family val="2"/>
      </rPr>
      <t xml:space="preserve"> Son acciones que la entidad no ha logrado cerrar pero demuestra un avance significativo en su cumplimiento.</t>
    </r>
  </si>
  <si>
    <r>
      <rPr>
        <b/>
        <sz val="10"/>
        <color indexed="8"/>
        <rFont val="Arial"/>
        <family val="2"/>
      </rPr>
      <t>ACCION ABIERTA.</t>
    </r>
    <r>
      <rPr>
        <sz val="10"/>
        <color indexed="8"/>
        <rFont val="Arial"/>
        <family val="2"/>
      </rPr>
      <t xml:space="preserve">  Son aquellas acciones que la entidad no ha comenzado a ejecutar o el avance no es significativo con respecto  a la acciòn propuesta.</t>
    </r>
  </si>
  <si>
    <t>DESCRIPCIÓN DE LA OBSERVACIÓN,  ASPECTO POR MEJORAR Y/O HALLAZGO SEGÚN ACTA DE VISITA DE ASISTENCIA TECNICA AL FONDO LOCAL DE SALUD - FLUJO DE RECURSOS SECTOR SALUD</t>
  </si>
  <si>
    <t>NOMBRE DE SOPORTES Y/O EVIDENCIAS DEL CUMPLIMIENTO DE LA ACCIÓN</t>
  </si>
  <si>
    <t>NUMERO DE FOLIOS UTILES  SOPORTAN   LA EVIDENCIAS DEL CUMPLIMIENTO DE LA ACCIÓN</t>
  </si>
  <si>
    <r>
      <rPr>
        <b/>
        <sz val="10"/>
        <color indexed="8"/>
        <rFont val="Arial"/>
        <family val="2"/>
      </rPr>
      <t>ACCIONES CERRADAS</t>
    </r>
    <r>
      <rPr>
        <sz val="10"/>
        <color indexed="8"/>
        <rFont val="Arial"/>
        <family val="2"/>
      </rPr>
      <t>. La entidad territorial demuestra con soportes que dio cumplimiento a la acción propuesta.</t>
    </r>
  </si>
  <si>
    <t>Nombre, Firma y cargo de Funcionarios Responsables de la Información:</t>
  </si>
  <si>
    <t>MI-GS-RG-67</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</si>
</sst>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_(&quot;$&quot;* \(#,##0\);_(&quot;$&quot;* &quot;-&quot;_);_(@_)"/>
    <numFmt numFmtId="181" formatCode="_(&quot;$&quot;* #,##0.00_);_(&quot;$&quot;* \(#,##0.00\);_(&quot;$&quot;* &quot;-&quot;??_);_(@_)"/>
    <numFmt numFmtId="182" formatCode="_ * #,##0_ ;_ * \-#,##0_ ;_ * &quot;-&quot;_ ;_ @_ "/>
    <numFmt numFmtId="183" formatCode="_ &quot;$&quot;\ * #,##0.00_ ;_ &quot;$&quot;\ * \-#,##0.00_ ;_ &quot;$&quot;\ * &quot;-&quot;??_ ;_ @_ "/>
    <numFmt numFmtId="184" formatCode="_ * #,##0.00_ ;_ * \-#,##0.00_ ;_ * &quot;-&quot;??_ ;_ @_ "/>
    <numFmt numFmtId="185" formatCode="_(&quot;$&quot;\ * #,##0_);_(&quot;$&quot;\ * \(#,##0\);_(&quot;$&quot;\ * &quot;-&quot;??_);_(@_)"/>
    <numFmt numFmtId="186" formatCode="_ [$€-2]\ * #,##0.00_ ;_ [$€-2]\ * \-#,##0.00_ ;_ [$€-2]\ * \-??_ "/>
    <numFmt numFmtId="187" formatCode="_(&quot;C$&quot;* #,##0.00_);_(&quot;C$&quot;* \(#,##0.00\);_(&quot;C$&quot;* &quot;-&quot;??_);_(@_)"/>
    <numFmt numFmtId="188" formatCode="_ * #,##0.00_ ;_ * \-#,##0.00_ ;_ * \-??_ ;_ @_ "/>
    <numFmt numFmtId="189" formatCode="_(* #,##0_);_(* \(#,##0\);_(* &quot;-&quot;??_);_(@_)"/>
    <numFmt numFmtId="190" formatCode="&quot;$&quot;\ #,##0.00"/>
    <numFmt numFmtId="191" formatCode="_-[$€-2]* #,##0.00_-;\-[$€-2]* #,##0.00_-;_-[$€-2]* &quot;-&quot;??_-"/>
    <numFmt numFmtId="192" formatCode="_(* #,##0.0_);_(* \(#,##0.0\);_(* &quot;-&quot;??_);_(@_)"/>
    <numFmt numFmtId="193" formatCode="_-[$$-240A]\ * #,##0.00_ ;_-[$$-240A]\ * \-#,##0.00\ ;_-[$$-240A]\ * &quot;-&quot;??_ ;_-@_ "/>
    <numFmt numFmtId="194" formatCode="[$$-240A]\ #,##0"/>
    <numFmt numFmtId="195" formatCode="_([$$-240A]\ * #,##0_);_([$$-240A]\ * \(#,##0\);_([$$-240A]\ * &quot;-&quot;??_);_(@_)"/>
    <numFmt numFmtId="196" formatCode="_(* #,##0.0000_);_(* \(#,##0.0000\);_(* &quot;-&quot;??_);_(@_)"/>
    <numFmt numFmtId="197" formatCode="#,##0;[Red]#,##0"/>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86">
    <font>
      <sz val="11"/>
      <color theme="1"/>
      <name val="Calibri"/>
      <family val="2"/>
    </font>
    <font>
      <sz val="11"/>
      <color indexed="8"/>
      <name val="Calibri"/>
      <family val="2"/>
    </font>
    <font>
      <sz val="10"/>
      <name val="Arial"/>
      <family val="2"/>
    </font>
    <font>
      <sz val="8"/>
      <color indexed="8"/>
      <name val="Tahoma"/>
      <family val="2"/>
    </font>
    <font>
      <b/>
      <sz val="10"/>
      <color indexed="8"/>
      <name val="Calibri"/>
      <family val="2"/>
    </font>
    <font>
      <sz val="10"/>
      <color indexed="8"/>
      <name val="Calibri"/>
      <family val="2"/>
    </font>
    <font>
      <b/>
      <sz val="10"/>
      <color indexed="9"/>
      <name val="Calibri"/>
      <family val="2"/>
    </font>
    <font>
      <sz val="8"/>
      <name val="Calibri"/>
      <family val="2"/>
    </font>
    <font>
      <u val="single"/>
      <sz val="11"/>
      <color indexed="12"/>
      <name val="Calibri"/>
      <family val="2"/>
    </font>
    <font>
      <sz val="10"/>
      <name val="Arial Narrow"/>
      <family val="2"/>
    </font>
    <font>
      <sz val="8"/>
      <name val="Tahoma"/>
      <family val="2"/>
    </font>
    <font>
      <sz val="10"/>
      <name val="Calibri"/>
      <family val="2"/>
    </font>
    <font>
      <sz val="10"/>
      <color indexed="8"/>
      <name val="MS Sans Serif"/>
      <family val="2"/>
    </font>
    <font>
      <sz val="12"/>
      <color indexed="8"/>
      <name val="Calibri"/>
      <family val="2"/>
    </font>
    <font>
      <b/>
      <sz val="12"/>
      <color indexed="8"/>
      <name val="Calibri"/>
      <family val="2"/>
    </font>
    <font>
      <sz val="12"/>
      <name val="Tahoma"/>
      <family val="2"/>
    </font>
    <font>
      <u val="single"/>
      <sz val="10"/>
      <color indexed="8"/>
      <name val="Calibri"/>
      <family val="2"/>
    </font>
    <font>
      <b/>
      <sz val="10"/>
      <color indexed="8"/>
      <name val="Arial"/>
      <family val="2"/>
    </font>
    <font>
      <sz val="10"/>
      <color indexed="8"/>
      <name val="Arial"/>
      <family val="2"/>
    </font>
    <font>
      <sz val="9"/>
      <color indexed="8"/>
      <name val="Arial"/>
      <family val="2"/>
    </font>
    <font>
      <sz val="9"/>
      <name val="Arial"/>
      <family val="2"/>
    </font>
    <font>
      <sz val="11"/>
      <color indexed="8"/>
      <name val="Arial"/>
      <family val="2"/>
    </font>
    <font>
      <b/>
      <sz val="11"/>
      <color indexed="8"/>
      <name val="ARIAL"/>
      <family val="2"/>
    </font>
    <font>
      <sz val="6"/>
      <color indexed="8"/>
      <name val="Arial"/>
      <family val="2"/>
    </font>
    <font>
      <sz val="12"/>
      <color indexed="8"/>
      <name val="Kunstler Script"/>
      <family val="4"/>
    </font>
    <font>
      <u val="single"/>
      <sz val="10"/>
      <color indexed="12"/>
      <name val="Arial"/>
      <family val="2"/>
    </font>
    <font>
      <b/>
      <sz val="10"/>
      <color indexed="10"/>
      <name val="Arial"/>
      <family val="2"/>
    </font>
    <font>
      <b/>
      <sz val="10"/>
      <name val="Arial"/>
      <family val="2"/>
    </font>
    <font>
      <b/>
      <sz val="10"/>
      <color indexed="9"/>
      <name val="Arial"/>
      <family val="2"/>
    </font>
    <font>
      <sz val="12"/>
      <color indexed="8"/>
      <name val="Arial"/>
      <family val="2"/>
    </font>
    <font>
      <b/>
      <sz val="12"/>
      <color indexed="8"/>
      <name val="Arial"/>
      <family val="2"/>
    </font>
    <font>
      <b/>
      <sz val="9"/>
      <color indexed="8"/>
      <name val="Arial"/>
      <family val="2"/>
    </font>
    <font>
      <b/>
      <sz val="9"/>
      <color indexed="8"/>
      <name val="Times New Roman"/>
      <family val="1"/>
    </font>
    <font>
      <b/>
      <u val="single"/>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family val="2"/>
    </font>
    <font>
      <sz val="8"/>
      <color indexed="8"/>
      <name val="Arial"/>
      <family val="2"/>
    </font>
    <font>
      <b/>
      <sz val="10"/>
      <color indexed="56"/>
      <name val="Arial"/>
      <family val="2"/>
    </font>
    <font>
      <sz val="10"/>
      <color indexed="56"/>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sz val="9"/>
      <color theme="1"/>
      <name val="Arial"/>
      <family val="2"/>
    </font>
    <font>
      <b/>
      <sz val="10"/>
      <color theme="1"/>
      <name val="Arial"/>
      <family val="2"/>
    </font>
    <font>
      <sz val="10"/>
      <color rgb="FF000000"/>
      <name val="Arial"/>
      <family val="2"/>
    </font>
    <font>
      <sz val="10"/>
      <color rgb="FFFF0000"/>
      <name val="Arial"/>
      <family val="2"/>
    </font>
    <font>
      <sz val="8"/>
      <color theme="1"/>
      <name val="Arial"/>
      <family val="2"/>
    </font>
    <font>
      <b/>
      <sz val="10"/>
      <color rgb="FF002060"/>
      <name val="Arial"/>
      <family val="2"/>
    </font>
    <font>
      <sz val="10"/>
      <color rgb="FF002060"/>
      <name val="Arial"/>
      <family val="2"/>
    </font>
    <font>
      <b/>
      <sz val="9"/>
      <color theme="1"/>
      <name val="Arial"/>
      <family val="2"/>
    </font>
    <font>
      <sz val="9"/>
      <color rgb="FFFF0000"/>
      <name val="Arial"/>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color indexed="63"/>
      </right>
      <top style="thin"/>
      <bottom style="thin"/>
    </border>
    <border>
      <left style="thin"/>
      <right style="thin"/>
      <top style="thin"/>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medium"/>
    </border>
    <border>
      <left style="medium"/>
      <right style="thin"/>
      <top>
        <color indexed="63"/>
      </top>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n">
        <color rgb="FF000000"/>
      </left>
      <right style="thin">
        <color rgb="FF000000"/>
      </right>
      <top style="thin">
        <color rgb="FF000000"/>
      </top>
      <bottom style="thin">
        <color rgb="FF000000"/>
      </bottom>
    </border>
    <border>
      <left style="medium"/>
      <right>
        <color indexed="63"/>
      </right>
      <top>
        <color indexed="63"/>
      </top>
      <bottom>
        <color indexed="63"/>
      </bottom>
    </border>
    <border>
      <left style="medium"/>
      <right style="medium"/>
      <top style="medium"/>
      <bottom style="medium"/>
    </border>
    <border>
      <left style="thin"/>
      <right style="thin"/>
      <top>
        <color indexed="63"/>
      </top>
      <bottom style="medium"/>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style="medium"/>
      <bottom>
        <color indexed="63"/>
      </bottom>
    </border>
    <border>
      <left style="medium"/>
      <right>
        <color indexed="63"/>
      </right>
      <top>
        <color indexed="63"/>
      </top>
      <bottom style="thin"/>
    </border>
    <border>
      <left style="medium"/>
      <right style="thin"/>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medium"/>
      <bottom style="medium"/>
    </border>
    <border>
      <left style="thin"/>
      <right style="medium"/>
      <top style="medium"/>
      <bottom style="thin"/>
    </border>
    <border>
      <left style="thin"/>
      <right>
        <color indexed="63"/>
      </right>
      <top>
        <color indexed="63"/>
      </top>
      <bottom style="thin"/>
    </border>
    <border>
      <left style="medium"/>
      <right style="medium"/>
      <top style="thin">
        <color indexed="8"/>
      </top>
      <bottom>
        <color indexed="63"/>
      </bottom>
    </border>
    <border>
      <left style="thin"/>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style="thin"/>
      <bottom style="thin"/>
    </border>
    <border>
      <left style="medium"/>
      <right style="medium"/>
      <top style="thin"/>
      <bottom>
        <color indexed="63"/>
      </bottom>
    </border>
    <border>
      <left style="thin"/>
      <right>
        <color indexed="63"/>
      </right>
      <top style="medium"/>
      <bottom style="medium"/>
    </border>
    <border>
      <left style="thin">
        <color indexed="8"/>
      </left>
      <right style="thin">
        <color indexed="8"/>
      </right>
      <top style="thin">
        <color indexed="8"/>
      </top>
      <bottom style="thin">
        <color indexed="8"/>
      </bottom>
    </border>
    <border>
      <left>
        <color indexed="63"/>
      </left>
      <right style="thin"/>
      <top style="thin"/>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thin"/>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medium"/>
      <bottom style="thin"/>
    </border>
    <border>
      <left style="thin"/>
      <right>
        <color indexed="63"/>
      </right>
      <top style="thin"/>
      <bottom style="thin"/>
    </border>
    <border>
      <left style="medium"/>
      <right style="thin"/>
      <top>
        <color indexed="63"/>
      </top>
      <bottom>
        <color indexed="63"/>
      </bottom>
    </border>
    <border>
      <left style="thin"/>
      <right>
        <color indexed="63"/>
      </right>
      <top>
        <color indexed="63"/>
      </top>
      <bottom style="mediu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6" fontId="2" fillId="0" borderId="0" applyFill="0" applyBorder="0" applyAlignment="0" applyProtection="0"/>
    <xf numFmtId="191" fontId="9" fillId="0" borderId="0" applyFont="0" applyFill="0" applyBorder="0" applyAlignment="0" applyProtection="0"/>
    <xf numFmtId="0" fontId="8"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4"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80" fontId="1" fillId="0" borderId="0" applyFont="0" applyFill="0" applyBorder="0" applyAlignment="0" applyProtection="0"/>
    <xf numFmtId="187" fontId="2" fillId="0" borderId="0" applyFont="0" applyFill="0" applyBorder="0" applyAlignment="0" applyProtection="0"/>
    <xf numFmtId="170"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65" fillId="30" borderId="0" applyNumberFormat="0" applyBorder="0" applyAlignment="0" applyProtection="0"/>
    <xf numFmtId="188" fontId="2" fillId="0" borderId="0" applyFill="0" applyBorder="0" applyAlignment="0" applyProtection="0"/>
    <xf numFmtId="0" fontId="2" fillId="0" borderId="0">
      <alignment/>
      <protection/>
    </xf>
    <xf numFmtId="0" fontId="2" fillId="0" borderId="0">
      <alignment/>
      <protection/>
    </xf>
    <xf numFmtId="0" fontId="66" fillId="0" borderId="0">
      <alignment/>
      <protection/>
    </xf>
    <xf numFmtId="188" fontId="2" fillId="0" borderId="0" applyFill="0" applyBorder="0" applyAlignment="0" applyProtection="0"/>
    <xf numFmtId="0" fontId="66" fillId="0" borderId="0">
      <alignment/>
      <protection/>
    </xf>
    <xf numFmtId="0" fontId="66" fillId="0" borderId="0">
      <alignment/>
      <protection/>
    </xf>
    <xf numFmtId="188" fontId="2" fillId="0" borderId="0" applyFill="0" applyBorder="0" applyAlignment="0" applyProtection="0"/>
    <xf numFmtId="0" fontId="66" fillId="0" borderId="0">
      <alignment/>
      <protection/>
    </xf>
    <xf numFmtId="188" fontId="2" fillId="0" borderId="0" applyFill="0" applyBorder="0" applyAlignment="0" applyProtection="0"/>
    <xf numFmtId="188" fontId="2" fillId="0" borderId="0" applyFill="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2" fillId="0" borderId="0">
      <alignment/>
      <protection/>
    </xf>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188" fontId="2" fillId="0" borderId="0" applyFill="0" applyBorder="0" applyAlignment="0" applyProtection="0"/>
    <xf numFmtId="0" fontId="0" fillId="0" borderId="0">
      <alignment/>
      <protection/>
    </xf>
    <xf numFmtId="0" fontId="2" fillId="0" borderId="0">
      <alignment/>
      <protection/>
    </xf>
    <xf numFmtId="0" fontId="66" fillId="0" borderId="0">
      <alignment/>
      <protection/>
    </xf>
    <xf numFmtId="0" fontId="66" fillId="0" borderId="0">
      <alignment/>
      <protection/>
    </xf>
    <xf numFmtId="188" fontId="2" fillId="0" borderId="0" applyFill="0" applyBorder="0" applyAlignment="0" applyProtection="0"/>
    <xf numFmtId="0" fontId="66"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0" fontId="67" fillId="20"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1" fillId="0" borderId="8" applyNumberFormat="0" applyFill="0" applyAlignment="0" applyProtection="0"/>
    <xf numFmtId="0" fontId="73" fillId="0" borderId="9" applyNumberFormat="0" applyFill="0" applyAlignment="0" applyProtection="0"/>
  </cellStyleXfs>
  <cellXfs count="1138">
    <xf numFmtId="0" fontId="0"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vertical="center"/>
    </xf>
    <xf numFmtId="0" fontId="4" fillId="0" borderId="0" xfId="0" applyFont="1" applyFill="1" applyAlignment="1">
      <alignment vertic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5" fillId="0" borderId="0" xfId="0" applyFont="1" applyFill="1" applyAlignment="1">
      <alignment horizontal="center" vertical="center"/>
    </xf>
    <xf numFmtId="0" fontId="4" fillId="0" borderId="0" xfId="0" applyFont="1" applyFill="1" applyAlignment="1">
      <alignment/>
    </xf>
    <xf numFmtId="0" fontId="4" fillId="0" borderId="0" xfId="0" applyFont="1" applyFill="1" applyBorder="1" applyAlignment="1">
      <alignment horizontal="center"/>
    </xf>
    <xf numFmtId="0" fontId="6" fillId="0" borderId="0" xfId="0" applyFont="1" applyFill="1" applyAlignment="1">
      <alignment horizontal="center"/>
    </xf>
    <xf numFmtId="185" fontId="5" fillId="0" borderId="13" xfId="125" applyNumberFormat="1" applyFont="1" applyFill="1" applyBorder="1" applyAlignment="1">
      <alignment horizontal="center" vertical="center"/>
    </xf>
    <xf numFmtId="185" fontId="5" fillId="0" borderId="0" xfId="0" applyNumberFormat="1" applyFont="1" applyFill="1" applyAlignment="1">
      <alignment/>
    </xf>
    <xf numFmtId="0" fontId="4" fillId="0" borderId="0" xfId="0" applyFont="1" applyFill="1" applyBorder="1" applyAlignment="1">
      <alignment horizontal="left"/>
    </xf>
    <xf numFmtId="10" fontId="5" fillId="0" borderId="14" xfId="0" applyNumberFormat="1" applyFont="1" applyFill="1" applyBorder="1" applyAlignment="1">
      <alignment horizontal="center" vertical="center"/>
    </xf>
    <xf numFmtId="10" fontId="5" fillId="0" borderId="15" xfId="0" applyNumberFormat="1" applyFont="1" applyFill="1" applyBorder="1" applyAlignment="1">
      <alignment horizontal="center" vertical="center"/>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185" fontId="4" fillId="0" borderId="17" xfId="125" applyNumberFormat="1" applyFont="1" applyFill="1" applyBorder="1" applyAlignment="1">
      <alignment horizontal="center" vertical="center"/>
    </xf>
    <xf numFmtId="10" fontId="4" fillId="0" borderId="18" xfId="0" applyNumberFormat="1" applyFont="1" applyFill="1" applyBorder="1" applyAlignment="1">
      <alignment horizontal="center" vertical="center"/>
    </xf>
    <xf numFmtId="185" fontId="3" fillId="0" borderId="13" xfId="125" applyNumberFormat="1" applyFont="1" applyFill="1" applyBorder="1" applyAlignment="1">
      <alignment/>
    </xf>
    <xf numFmtId="185" fontId="3" fillId="0" borderId="13" xfId="125" applyNumberFormat="1" applyFont="1" applyBorder="1" applyAlignment="1">
      <alignment/>
    </xf>
    <xf numFmtId="0" fontId="3" fillId="0" borderId="13" xfId="0" applyFont="1" applyFill="1" applyBorder="1" applyAlignment="1">
      <alignment horizontal="center" wrapText="1"/>
    </xf>
    <xf numFmtId="0" fontId="10" fillId="0" borderId="13" xfId="0" applyFont="1" applyFill="1" applyBorder="1" applyAlignment="1">
      <alignment horizontal="center" wrapText="1"/>
    </xf>
    <xf numFmtId="185" fontId="5" fillId="32" borderId="13" xfId="125" applyNumberFormat="1" applyFont="1" applyFill="1" applyBorder="1" applyAlignment="1">
      <alignment horizontal="center" vertical="center"/>
    </xf>
    <xf numFmtId="0" fontId="3" fillId="32" borderId="11" xfId="0" applyFont="1" applyFill="1" applyBorder="1" applyAlignment="1">
      <alignment/>
    </xf>
    <xf numFmtId="185" fontId="5" fillId="33" borderId="19" xfId="125" applyNumberFormat="1" applyFont="1" applyFill="1" applyBorder="1" applyAlignment="1">
      <alignment horizontal="center" vertical="center"/>
    </xf>
    <xf numFmtId="0" fontId="5" fillId="0" borderId="0" xfId="0" applyFont="1" applyFill="1" applyAlignment="1">
      <alignment horizontal="left"/>
    </xf>
    <xf numFmtId="0" fontId="4" fillId="0" borderId="0" xfId="0" applyFont="1" applyBorder="1" applyAlignment="1">
      <alignment/>
    </xf>
    <xf numFmtId="0" fontId="5" fillId="34" borderId="0" xfId="0" applyFont="1" applyFill="1" applyAlignment="1">
      <alignment/>
    </xf>
    <xf numFmtId="0" fontId="5" fillId="0" borderId="0" xfId="0" applyFont="1" applyFill="1" applyBorder="1" applyAlignment="1" applyProtection="1">
      <alignment vertical="center"/>
      <protection locked="0"/>
    </xf>
    <xf numFmtId="49" fontId="5" fillId="0" borderId="0" xfId="50" applyNumberFormat="1"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74" fillId="0" borderId="0" xfId="0"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0" borderId="0" xfId="0" applyFont="1" applyFill="1" applyAlignment="1" applyProtection="1">
      <alignment/>
      <protection locked="0"/>
    </xf>
    <xf numFmtId="0" fontId="5" fillId="0" borderId="0" xfId="0" applyFont="1" applyAlignment="1" applyProtection="1">
      <alignment/>
      <protection locked="0"/>
    </xf>
    <xf numFmtId="0" fontId="5"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Fill="1" applyBorder="1" applyAlignment="1" applyProtection="1">
      <alignment/>
      <protection locked="0"/>
    </xf>
    <xf numFmtId="0" fontId="5" fillId="0" borderId="0" xfId="0" applyFont="1" applyFill="1" applyBorder="1" applyAlignment="1" applyProtection="1">
      <alignment vertical="center" wrapText="1"/>
      <protection locked="0"/>
    </xf>
    <xf numFmtId="14" fontId="4" fillId="0" borderId="13" xfId="0" applyNumberFormat="1" applyFont="1" applyFill="1" applyBorder="1" applyAlignment="1" applyProtection="1">
      <alignment horizontal="center" vertical="center" wrapText="1"/>
      <protection locked="0"/>
    </xf>
    <xf numFmtId="179" fontId="5" fillId="0" borderId="0" xfId="0" applyNumberFormat="1" applyFont="1" applyFill="1" applyAlignment="1" applyProtection="1">
      <alignment/>
      <protection locked="0"/>
    </xf>
    <xf numFmtId="0" fontId="5" fillId="0" borderId="0" xfId="0" applyFont="1" applyFill="1" applyAlignment="1" applyProtection="1">
      <alignment horizontal="center" vertical="center"/>
      <protection locked="0"/>
    </xf>
    <xf numFmtId="0" fontId="4" fillId="0" borderId="0" xfId="0" applyFont="1" applyFill="1" applyBorder="1" applyAlignment="1" applyProtection="1">
      <alignment/>
      <protection locked="0"/>
    </xf>
    <xf numFmtId="0" fontId="5" fillId="0" borderId="12" xfId="0" applyFont="1" applyFill="1" applyBorder="1" applyAlignment="1" applyProtection="1">
      <alignment/>
      <protection locked="0"/>
    </xf>
    <xf numFmtId="0" fontId="5" fillId="0" borderId="0" xfId="0" applyFont="1" applyFill="1" applyBorder="1" applyAlignment="1" applyProtection="1">
      <alignment horizontal="left" vertical="center"/>
      <protection locked="0"/>
    </xf>
    <xf numFmtId="0" fontId="74" fillId="0" borderId="0" xfId="0" applyFont="1" applyAlignment="1" applyProtection="1">
      <alignment horizontal="left"/>
      <protection locked="0"/>
    </xf>
    <xf numFmtId="171" fontId="5" fillId="0" borderId="0" xfId="50" applyFont="1" applyFill="1" applyAlignment="1" applyProtection="1">
      <alignment/>
      <protection locked="0"/>
    </xf>
    <xf numFmtId="0" fontId="16" fillId="0" borderId="0" xfId="0" applyFont="1" applyFill="1" applyAlignment="1" applyProtection="1">
      <alignment vertical="center"/>
      <protection locked="0"/>
    </xf>
    <xf numFmtId="4" fontId="5" fillId="0" borderId="0" xfId="0" applyNumberFormat="1" applyFont="1" applyFill="1" applyBorder="1" applyAlignment="1" applyProtection="1">
      <alignment vertical="center"/>
      <protection locked="0"/>
    </xf>
    <xf numFmtId="0" fontId="4" fillId="0" borderId="0" xfId="0" applyFont="1" applyFill="1" applyAlignment="1" applyProtection="1">
      <alignment horizontal="left" vertical="center"/>
      <protection locked="0"/>
    </xf>
    <xf numFmtId="171" fontId="5" fillId="0" borderId="0" xfId="74" applyNumberFormat="1" applyFont="1" applyFill="1" applyBorder="1" applyAlignment="1" applyProtection="1">
      <alignment horizontal="right"/>
      <protection locked="0"/>
    </xf>
    <xf numFmtId="0" fontId="5" fillId="34" borderId="0" xfId="0" applyFont="1" applyFill="1" applyAlignment="1" applyProtection="1">
      <alignment/>
      <protection locked="0"/>
    </xf>
    <xf numFmtId="0" fontId="5" fillId="34" borderId="0" xfId="0" applyFont="1" applyFill="1" applyBorder="1" applyAlignment="1" applyProtection="1">
      <alignment/>
      <protection locked="0"/>
    </xf>
    <xf numFmtId="0" fontId="5" fillId="34" borderId="0" xfId="0" applyFont="1" applyFill="1" applyAlignment="1" applyProtection="1">
      <alignment vertical="center"/>
      <protection locked="0"/>
    </xf>
    <xf numFmtId="0" fontId="5" fillId="34" borderId="0" xfId="0" applyFont="1" applyFill="1" applyBorder="1" applyAlignment="1" applyProtection="1">
      <alignment vertical="center"/>
      <protection locked="0"/>
    </xf>
    <xf numFmtId="0" fontId="4" fillId="34" borderId="0" xfId="0" applyFont="1" applyFill="1" applyBorder="1" applyAlignment="1" applyProtection="1">
      <alignment/>
      <protection locked="0"/>
    </xf>
    <xf numFmtId="171" fontId="5" fillId="34" borderId="0" xfId="54"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4" fontId="5" fillId="34" borderId="0" xfId="0" applyNumberFormat="1" applyFont="1" applyFill="1" applyBorder="1" applyAlignment="1" applyProtection="1">
      <alignment vertical="center"/>
      <protection locked="0"/>
    </xf>
    <xf numFmtId="171" fontId="5" fillId="0" borderId="0" xfId="54" applyFont="1" applyFill="1" applyBorder="1" applyAlignment="1" applyProtection="1">
      <alignment/>
      <protection locked="0"/>
    </xf>
    <xf numFmtId="0" fontId="5" fillId="0" borderId="0" xfId="0" applyFont="1" applyBorder="1" applyAlignment="1" applyProtection="1">
      <alignment/>
      <protection locked="0"/>
    </xf>
    <xf numFmtId="0" fontId="5" fillId="0" borderId="0" xfId="0" applyFont="1" applyAlignment="1" applyProtection="1">
      <alignment/>
      <protection locked="0"/>
    </xf>
    <xf numFmtId="0" fontId="5" fillId="0" borderId="0" xfId="0" applyFont="1" applyFill="1" applyAlignment="1" applyProtection="1">
      <alignment/>
      <protection locked="0"/>
    </xf>
    <xf numFmtId="0" fontId="4" fillId="0" borderId="20" xfId="0" applyFont="1" applyFill="1" applyBorder="1" applyAlignment="1" applyProtection="1">
      <alignment/>
      <protection locked="0"/>
    </xf>
    <xf numFmtId="0" fontId="5" fillId="0" borderId="0" xfId="0" applyFont="1" applyBorder="1" applyAlignment="1" applyProtection="1">
      <alignment/>
      <protection locked="0"/>
    </xf>
    <xf numFmtId="0" fontId="4" fillId="0" borderId="0" xfId="0" applyFont="1" applyBorder="1" applyAlignment="1" applyProtection="1">
      <alignment horizontal="center" wrapText="1"/>
      <protection locked="0"/>
    </xf>
    <xf numFmtId="0" fontId="4" fillId="0" borderId="0" xfId="0" applyFont="1" applyAlignment="1" applyProtection="1">
      <alignment horizontal="center" vertical="center" wrapText="1"/>
      <protection locked="0"/>
    </xf>
    <xf numFmtId="10" fontId="5" fillId="0" borderId="0" xfId="0" applyNumberFormat="1" applyFont="1" applyAlignment="1" applyProtection="1">
      <alignment/>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protection locked="0"/>
    </xf>
    <xf numFmtId="14" fontId="5" fillId="0" borderId="13" xfId="0" applyNumberFormat="1" applyFont="1" applyFill="1" applyBorder="1" applyAlignment="1" applyProtection="1">
      <alignment horizontal="center" vertical="center" wrapText="1"/>
      <protection locked="0"/>
    </xf>
    <xf numFmtId="14" fontId="5" fillId="0" borderId="19" xfId="0" applyNumberFormat="1" applyFont="1" applyFill="1" applyBorder="1" applyAlignment="1" applyProtection="1">
      <alignment horizontal="center" vertical="center" wrapText="1"/>
      <protection locked="0"/>
    </xf>
    <xf numFmtId="14" fontId="5" fillId="0" borderId="21" xfId="0" applyNumberFormat="1" applyFont="1" applyFill="1" applyBorder="1" applyAlignment="1" applyProtection="1">
      <alignment horizontal="center" vertical="center" wrapText="1"/>
      <protection locked="0"/>
    </xf>
    <xf numFmtId="190" fontId="4" fillId="0" borderId="0" xfId="0" applyNumberFormat="1" applyFont="1" applyFill="1" applyBorder="1" applyAlignment="1" applyProtection="1">
      <alignment horizontal="center" vertical="center"/>
      <protection locked="0"/>
    </xf>
    <xf numFmtId="0" fontId="75" fillId="0" borderId="22" xfId="0" applyFont="1" applyFill="1" applyBorder="1" applyAlignment="1" applyProtection="1">
      <alignment/>
      <protection locked="0"/>
    </xf>
    <xf numFmtId="0" fontId="75" fillId="0" borderId="0" xfId="0" applyFont="1" applyFill="1" applyAlignment="1" applyProtection="1">
      <alignment/>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74" fillId="0" borderId="0" xfId="0" applyFont="1" applyAlignment="1" applyProtection="1">
      <alignment/>
      <protection locked="0"/>
    </xf>
    <xf numFmtId="4" fontId="5" fillId="0" borderId="0" xfId="0" applyNumberFormat="1" applyFont="1" applyFill="1" applyBorder="1" applyAlignment="1" applyProtection="1">
      <alignment horizontal="center" vertical="center"/>
      <protection locked="0"/>
    </xf>
    <xf numFmtId="0" fontId="74" fillId="0" borderId="0" xfId="0" applyFont="1" applyFill="1" applyAlignment="1" applyProtection="1">
      <alignment/>
      <protection locked="0"/>
    </xf>
    <xf numFmtId="171" fontId="74" fillId="0" borderId="0" xfId="54" applyFont="1" applyFill="1" applyAlignment="1" applyProtection="1">
      <alignment/>
      <protection locked="0"/>
    </xf>
    <xf numFmtId="185" fontId="74" fillId="0" borderId="0" xfId="0" applyNumberFormat="1" applyFont="1" applyFill="1" applyAlignment="1" applyProtection="1">
      <alignment/>
      <protection locked="0"/>
    </xf>
    <xf numFmtId="10" fontId="74" fillId="0" borderId="0" xfId="54" applyNumberFormat="1" applyFont="1" applyFill="1" applyAlignment="1" applyProtection="1">
      <alignment horizontal="left"/>
      <protection locked="0"/>
    </xf>
    <xf numFmtId="0" fontId="4" fillId="0" borderId="0" xfId="0" applyFont="1" applyFill="1" applyAlignment="1" applyProtection="1">
      <alignment horizontal="center" vertical="center" wrapText="1"/>
      <protection locked="0"/>
    </xf>
    <xf numFmtId="1" fontId="74" fillId="0" borderId="25" xfId="0" applyNumberFormat="1" applyFont="1" applyFill="1" applyBorder="1" applyAlignment="1" applyProtection="1">
      <alignment horizontal="center" vertical="center"/>
      <protection locked="0"/>
    </xf>
    <xf numFmtId="0" fontId="74" fillId="0" borderId="19" xfId="0" applyFont="1" applyFill="1" applyBorder="1" applyAlignment="1" applyProtection="1">
      <alignment/>
      <protection locked="0"/>
    </xf>
    <xf numFmtId="189" fontId="5" fillId="0" borderId="19" xfId="54" applyNumberFormat="1" applyFont="1" applyFill="1" applyBorder="1" applyAlignment="1" applyProtection="1">
      <alignment horizontal="right"/>
      <protection locked="0"/>
    </xf>
    <xf numFmtId="14" fontId="74" fillId="0" borderId="19" xfId="0" applyNumberFormat="1" applyFont="1" applyFill="1" applyBorder="1" applyAlignment="1" applyProtection="1">
      <alignment/>
      <protection locked="0"/>
    </xf>
    <xf numFmtId="4" fontId="74" fillId="0" borderId="19" xfId="0" applyNumberFormat="1" applyFont="1" applyFill="1" applyBorder="1" applyAlignment="1" applyProtection="1">
      <alignment/>
      <protection locked="0"/>
    </xf>
    <xf numFmtId="4" fontId="5" fillId="0" borderId="19" xfId="128" applyNumberFormat="1" applyFont="1" applyFill="1" applyBorder="1" applyAlignment="1" applyProtection="1">
      <alignment/>
      <protection locked="0"/>
    </xf>
    <xf numFmtId="0" fontId="74" fillId="0" borderId="15" xfId="0" applyFont="1" applyFill="1" applyBorder="1" applyAlignment="1" applyProtection="1">
      <alignment/>
      <protection locked="0"/>
    </xf>
    <xf numFmtId="1" fontId="74" fillId="0" borderId="11" xfId="0" applyNumberFormat="1" applyFont="1" applyFill="1" applyBorder="1" applyAlignment="1" applyProtection="1">
      <alignment horizontal="center" vertical="center"/>
      <protection locked="0"/>
    </xf>
    <xf numFmtId="0" fontId="74" fillId="0" borderId="13" xfId="0" applyFont="1" applyFill="1" applyBorder="1" applyAlignment="1" applyProtection="1">
      <alignment/>
      <protection locked="0"/>
    </xf>
    <xf numFmtId="189" fontId="5" fillId="0" borderId="13" xfId="54" applyNumberFormat="1" applyFont="1" applyFill="1" applyBorder="1" applyAlignment="1" applyProtection="1">
      <alignment horizontal="right"/>
      <protection locked="0"/>
    </xf>
    <xf numFmtId="14" fontId="74" fillId="0" borderId="13" xfId="0" applyNumberFormat="1" applyFont="1" applyFill="1" applyBorder="1" applyAlignment="1" applyProtection="1">
      <alignment/>
      <protection locked="0"/>
    </xf>
    <xf numFmtId="4" fontId="74" fillId="0" borderId="13" xfId="0" applyNumberFormat="1" applyFont="1" applyFill="1" applyBorder="1" applyAlignment="1" applyProtection="1">
      <alignment/>
      <protection locked="0"/>
    </xf>
    <xf numFmtId="4" fontId="5" fillId="0" borderId="13" xfId="128" applyNumberFormat="1" applyFont="1" applyFill="1" applyBorder="1" applyAlignment="1" applyProtection="1">
      <alignment/>
      <protection locked="0"/>
    </xf>
    <xf numFmtId="0" fontId="74" fillId="0" borderId="14" xfId="0" applyFont="1" applyFill="1" applyBorder="1" applyAlignment="1" applyProtection="1">
      <alignment/>
      <protection locked="0"/>
    </xf>
    <xf numFmtId="0" fontId="5" fillId="0" borderId="26" xfId="0" applyFont="1" applyFill="1" applyBorder="1" applyAlignment="1" applyProtection="1">
      <alignment horizontal="center"/>
      <protection locked="0"/>
    </xf>
    <xf numFmtId="14" fontId="5" fillId="0" borderId="26" xfId="0" applyNumberFormat="1" applyFont="1" applyFill="1" applyBorder="1" applyAlignment="1" applyProtection="1">
      <alignment/>
      <protection locked="0"/>
    </xf>
    <xf numFmtId="0" fontId="4" fillId="0" borderId="27" xfId="0" applyFont="1" applyFill="1" applyBorder="1" applyAlignment="1" applyProtection="1">
      <alignment/>
      <protection locked="0"/>
    </xf>
    <xf numFmtId="4" fontId="74" fillId="0" borderId="0" xfId="0" applyNumberFormat="1" applyFont="1" applyFill="1" applyAlignment="1" applyProtection="1">
      <alignment/>
      <protection locked="0"/>
    </xf>
    <xf numFmtId="0" fontId="74" fillId="0" borderId="0" xfId="0" applyFont="1" applyFill="1" applyBorder="1" applyAlignment="1" applyProtection="1">
      <alignment horizontal="left" vertical="center" wrapText="1"/>
      <protection locked="0"/>
    </xf>
    <xf numFmtId="0" fontId="74" fillId="0" borderId="0" xfId="0" applyFont="1" applyFill="1" applyBorder="1" applyAlignment="1" applyProtection="1">
      <alignment vertical="center" wrapText="1"/>
      <protection locked="0"/>
    </xf>
    <xf numFmtId="0" fontId="74" fillId="0" borderId="0" xfId="0" applyFont="1" applyFill="1" applyBorder="1" applyAlignment="1" applyProtection="1">
      <alignment/>
      <protection locked="0"/>
    </xf>
    <xf numFmtId="0" fontId="74" fillId="0" borderId="0" xfId="0" applyFont="1" applyFill="1" applyBorder="1" applyAlignment="1" applyProtection="1">
      <alignment horizontal="left"/>
      <protection locked="0"/>
    </xf>
    <xf numFmtId="0" fontId="74" fillId="0" borderId="0" xfId="0" applyFont="1" applyFill="1" applyAlignment="1" applyProtection="1">
      <alignment horizontal="left"/>
      <protection locked="0"/>
    </xf>
    <xf numFmtId="0" fontId="4" fillId="0" borderId="0" xfId="0" applyFont="1" applyFill="1" applyBorder="1" applyAlignment="1" applyProtection="1">
      <alignment horizontal="left" vertical="center"/>
      <protection locked="0"/>
    </xf>
    <xf numFmtId="0" fontId="5" fillId="0" borderId="19" xfId="0" applyFont="1" applyFill="1" applyBorder="1" applyAlignment="1" applyProtection="1">
      <alignment horizontal="center" vertical="center" wrapText="1"/>
      <protection locked="0"/>
    </xf>
    <xf numFmtId="4" fontId="4" fillId="0" borderId="19" xfId="0" applyNumberFormat="1" applyFont="1" applyFill="1" applyBorder="1" applyAlignment="1" applyProtection="1">
      <alignment horizontal="right" vertical="center" wrapText="1"/>
      <protection locked="0"/>
    </xf>
    <xf numFmtId="1" fontId="4" fillId="0" borderId="19" xfId="0" applyNumberFormat="1" applyFont="1" applyFill="1" applyBorder="1" applyAlignment="1" applyProtection="1">
      <alignment horizontal="right" vertical="center" wrapText="1"/>
      <protection locked="0"/>
    </xf>
    <xf numFmtId="14" fontId="4" fillId="0" borderId="19"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4" fontId="4" fillId="0" borderId="13" xfId="0" applyNumberFormat="1" applyFont="1" applyFill="1" applyBorder="1" applyAlignment="1" applyProtection="1">
      <alignment horizontal="right" vertical="center" wrapText="1"/>
      <protection locked="0"/>
    </xf>
    <xf numFmtId="1" fontId="4" fillId="0" borderId="13" xfId="0" applyNumberFormat="1" applyFont="1" applyFill="1" applyBorder="1" applyAlignment="1" applyProtection="1">
      <alignment horizontal="right" vertical="center" wrapText="1"/>
      <protection locked="0"/>
    </xf>
    <xf numFmtId="4" fontId="4" fillId="0" borderId="14" xfId="0" applyNumberFormat="1" applyFont="1" applyFill="1" applyBorder="1" applyAlignment="1" applyProtection="1">
      <alignment horizontal="right" vertical="center" wrapText="1"/>
      <protection locked="0"/>
    </xf>
    <xf numFmtId="0" fontId="5" fillId="0" borderId="21" xfId="0" applyFont="1" applyFill="1" applyBorder="1" applyAlignment="1" applyProtection="1">
      <alignment horizontal="center" vertical="center" wrapText="1"/>
      <protection locked="0"/>
    </xf>
    <xf numFmtId="4" fontId="4" fillId="0" borderId="21" xfId="0" applyNumberFormat="1" applyFont="1" applyFill="1" applyBorder="1" applyAlignment="1" applyProtection="1">
      <alignment horizontal="right" vertical="center" wrapText="1"/>
      <protection locked="0"/>
    </xf>
    <xf numFmtId="1" fontId="4" fillId="0" borderId="21" xfId="0" applyNumberFormat="1" applyFont="1" applyFill="1" applyBorder="1" applyAlignment="1" applyProtection="1">
      <alignment horizontal="right" vertical="center" wrapText="1"/>
      <protection locked="0"/>
    </xf>
    <xf numFmtId="14" fontId="4" fillId="0" borderId="21" xfId="0" applyNumberFormat="1" applyFont="1" applyFill="1" applyBorder="1" applyAlignment="1" applyProtection="1">
      <alignment horizontal="center" vertical="center" wrapText="1"/>
      <protection locked="0"/>
    </xf>
    <xf numFmtId="4" fontId="4" fillId="0" borderId="28" xfId="0" applyNumberFormat="1" applyFont="1" applyFill="1" applyBorder="1" applyAlignment="1" applyProtection="1">
      <alignment horizontal="right" vertical="center" wrapText="1"/>
      <protection locked="0"/>
    </xf>
    <xf numFmtId="4" fontId="4" fillId="0" borderId="0" xfId="0" applyNumberFormat="1" applyFont="1" applyFill="1" applyBorder="1" applyAlignment="1" applyProtection="1">
      <alignment horizontal="center" vertical="center"/>
      <protection locked="0"/>
    </xf>
    <xf numFmtId="0" fontId="74"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171" fontId="5" fillId="0" borderId="0" xfId="50" applyFont="1" applyFill="1" applyAlignment="1" applyProtection="1">
      <alignment vertical="center"/>
      <protection locked="0"/>
    </xf>
    <xf numFmtId="171" fontId="16" fillId="0" borderId="0" xfId="50" applyFont="1" applyFill="1" applyAlignment="1" applyProtection="1">
      <alignment vertical="center"/>
      <protection locked="0"/>
    </xf>
    <xf numFmtId="4" fontId="5" fillId="0" borderId="0" xfId="54" applyNumberFormat="1" applyFont="1" applyFill="1" applyBorder="1" applyAlignment="1" applyProtection="1">
      <alignment vertical="center"/>
      <protection locked="0"/>
    </xf>
    <xf numFmtId="171" fontId="75" fillId="0" borderId="13" xfId="56" applyFont="1" applyBorder="1" applyAlignment="1">
      <alignment/>
    </xf>
    <xf numFmtId="4" fontId="76" fillId="20" borderId="29" xfId="0" applyNumberFormat="1" applyFont="1" applyFill="1" applyBorder="1" applyAlignment="1">
      <alignment wrapText="1"/>
    </xf>
    <xf numFmtId="190" fontId="19" fillId="34" borderId="13" xfId="0" applyNumberFormat="1" applyFont="1" applyFill="1" applyBorder="1" applyAlignment="1" applyProtection="1">
      <alignment vertical="center"/>
      <protection locked="0"/>
    </xf>
    <xf numFmtId="190" fontId="19" fillId="34" borderId="13" xfId="128" applyNumberFormat="1" applyFont="1" applyFill="1" applyBorder="1" applyAlignment="1" applyProtection="1">
      <alignment vertical="center"/>
      <protection locked="0"/>
    </xf>
    <xf numFmtId="4" fontId="76" fillId="35" borderId="29" xfId="0" applyNumberFormat="1" applyFont="1" applyFill="1" applyBorder="1" applyAlignment="1">
      <alignment wrapText="1"/>
    </xf>
    <xf numFmtId="190" fontId="5" fillId="0" borderId="0" xfId="50" applyNumberFormat="1" applyFont="1" applyFill="1" applyAlignment="1" applyProtection="1">
      <alignment vertical="center"/>
      <protection locked="0"/>
    </xf>
    <xf numFmtId="9" fontId="5" fillId="0" borderId="0" xfId="181" applyFont="1" applyFill="1" applyBorder="1" applyAlignment="1" applyProtection="1">
      <alignment vertical="center"/>
      <protection locked="0"/>
    </xf>
    <xf numFmtId="192" fontId="5" fillId="0" borderId="0" xfId="50" applyNumberFormat="1" applyFont="1" applyFill="1" applyAlignment="1" applyProtection="1">
      <alignment vertical="center"/>
      <protection locked="0"/>
    </xf>
    <xf numFmtId="0" fontId="75" fillId="0" borderId="13" xfId="0" applyFont="1" applyBorder="1" applyAlignment="1">
      <alignment/>
    </xf>
    <xf numFmtId="4" fontId="5" fillId="0" borderId="0" xfId="0" applyNumberFormat="1" applyFont="1" applyFill="1" applyBorder="1" applyAlignment="1" applyProtection="1">
      <alignment/>
      <protection locked="0"/>
    </xf>
    <xf numFmtId="4" fontId="11" fillId="0" borderId="0" xfId="0" applyNumberFormat="1" applyFont="1" applyFill="1" applyBorder="1" applyAlignment="1" applyProtection="1">
      <alignment horizontal="right"/>
      <protection locked="0"/>
    </xf>
    <xf numFmtId="0" fontId="4" fillId="0" borderId="30" xfId="0" applyFont="1" applyFill="1" applyBorder="1" applyAlignment="1" applyProtection="1">
      <alignment horizontal="left" vertical="center"/>
      <protection locked="0"/>
    </xf>
    <xf numFmtId="0" fontId="5" fillId="0" borderId="30" xfId="0" applyFont="1" applyFill="1" applyBorder="1" applyAlignment="1" applyProtection="1">
      <alignment horizontal="center" vertical="center"/>
      <protection locked="0"/>
    </xf>
    <xf numFmtId="0" fontId="4" fillId="0" borderId="30" xfId="0" applyFont="1" applyFill="1" applyBorder="1" applyAlignment="1" applyProtection="1">
      <alignment/>
      <protection locked="0"/>
    </xf>
    <xf numFmtId="0" fontId="5" fillId="0" borderId="30" xfId="0" applyFont="1" applyFill="1" applyBorder="1" applyAlignment="1" applyProtection="1">
      <alignment/>
      <protection locked="0"/>
    </xf>
    <xf numFmtId="0" fontId="4" fillId="0" borderId="0" xfId="0" applyFont="1" applyAlignment="1">
      <alignment horizontal="center"/>
    </xf>
    <xf numFmtId="0" fontId="4" fillId="36" borderId="31" xfId="0" applyFont="1" applyFill="1" applyBorder="1" applyAlignment="1" applyProtection="1">
      <alignment vertical="center"/>
      <protection locked="0"/>
    </xf>
    <xf numFmtId="0" fontId="4" fillId="36" borderId="17" xfId="0" applyFont="1" applyFill="1" applyBorder="1" applyAlignment="1" applyProtection="1">
      <alignment horizontal="center" vertical="center" wrapText="1"/>
      <protection locked="0"/>
    </xf>
    <xf numFmtId="0" fontId="4" fillId="36" borderId="18" xfId="0" applyFont="1" applyFill="1" applyBorder="1" applyAlignment="1" applyProtection="1">
      <alignment horizontal="center" vertical="center" wrapText="1"/>
      <protection locked="0"/>
    </xf>
    <xf numFmtId="0" fontId="0" fillId="0" borderId="0" xfId="0" applyAlignment="1">
      <alignment/>
    </xf>
    <xf numFmtId="0" fontId="0" fillId="0" borderId="0" xfId="0" applyAlignment="1">
      <alignment horizontal="center"/>
    </xf>
    <xf numFmtId="0" fontId="4" fillId="36" borderId="16" xfId="0" applyFont="1" applyFill="1" applyBorder="1" applyAlignment="1" applyProtection="1">
      <alignment horizontal="center" vertical="center" wrapText="1"/>
      <protection locked="0"/>
    </xf>
    <xf numFmtId="4" fontId="76" fillId="0" borderId="29" xfId="0" applyNumberFormat="1" applyFont="1" applyFill="1" applyBorder="1" applyAlignment="1">
      <alignment wrapText="1"/>
    </xf>
    <xf numFmtId="0" fontId="0" fillId="0" borderId="0" xfId="0" applyAlignment="1">
      <alignment vertical="center"/>
    </xf>
    <xf numFmtId="4" fontId="4" fillId="36" borderId="26" xfId="0" applyNumberFormat="1" applyFont="1" applyFill="1" applyBorder="1" applyAlignment="1" applyProtection="1">
      <alignment/>
      <protection/>
    </xf>
    <xf numFmtId="4" fontId="5" fillId="36" borderId="32" xfId="128" applyNumberFormat="1" applyFont="1" applyFill="1" applyBorder="1" applyAlignment="1" applyProtection="1">
      <alignment/>
      <protection/>
    </xf>
    <xf numFmtId="4" fontId="5" fillId="36" borderId="19" xfId="128" applyNumberFormat="1" applyFont="1" applyFill="1" applyBorder="1" applyAlignment="1" applyProtection="1">
      <alignment/>
      <protection/>
    </xf>
    <xf numFmtId="4" fontId="4" fillId="36" borderId="33" xfId="0" applyNumberFormat="1" applyFont="1" applyFill="1" applyBorder="1" applyAlignment="1" applyProtection="1">
      <alignment horizontal="right" vertical="center"/>
      <protection/>
    </xf>
    <xf numFmtId="190" fontId="4" fillId="36" borderId="17" xfId="0" applyNumberFormat="1" applyFont="1" applyFill="1" applyBorder="1" applyAlignment="1" applyProtection="1">
      <alignment horizontal="center" vertical="center"/>
      <protection locked="0"/>
    </xf>
    <xf numFmtId="4" fontId="4" fillId="36" borderId="17" xfId="0" applyNumberFormat="1" applyFont="1" applyFill="1" applyBorder="1" applyAlignment="1" applyProtection="1">
      <alignment horizontal="right" vertical="center"/>
      <protection/>
    </xf>
    <xf numFmtId="190" fontId="4" fillId="36" borderId="17" xfId="0" applyNumberFormat="1" applyFont="1" applyFill="1" applyBorder="1" applyAlignment="1" applyProtection="1">
      <alignment horizontal="right" vertical="center"/>
      <protection locked="0"/>
    </xf>
    <xf numFmtId="4" fontId="4" fillId="36" borderId="18" xfId="0" applyNumberFormat="1" applyFont="1" applyFill="1" applyBorder="1" applyAlignment="1" applyProtection="1">
      <alignment horizontal="right" vertical="center"/>
      <protection/>
    </xf>
    <xf numFmtId="0" fontId="77" fillId="36" borderId="31" xfId="0" applyFont="1" applyFill="1" applyBorder="1" applyAlignment="1" applyProtection="1">
      <alignment horizontal="center"/>
      <protection locked="0"/>
    </xf>
    <xf numFmtId="0" fontId="75" fillId="0" borderId="0" xfId="0" applyFont="1" applyFill="1" applyBorder="1" applyAlignment="1" applyProtection="1">
      <alignment/>
      <protection locked="0"/>
    </xf>
    <xf numFmtId="0" fontId="77" fillId="0" borderId="30" xfId="0" applyFont="1" applyFill="1" applyBorder="1" applyAlignment="1" applyProtection="1">
      <alignment/>
      <protection locked="0"/>
    </xf>
    <xf numFmtId="0" fontId="77" fillId="0" borderId="30" xfId="0" applyFont="1" applyFill="1" applyBorder="1" applyAlignment="1" applyProtection="1">
      <alignment wrapText="1"/>
      <protection locked="0"/>
    </xf>
    <xf numFmtId="0" fontId="75" fillId="0" borderId="0" xfId="0" applyFont="1" applyFill="1" applyBorder="1" applyAlignment="1" applyProtection="1">
      <alignment/>
      <protection locked="0"/>
    </xf>
    <xf numFmtId="0" fontId="75" fillId="0" borderId="34" xfId="0" applyFont="1" applyFill="1" applyBorder="1" applyAlignment="1" applyProtection="1">
      <alignment/>
      <protection locked="0"/>
    </xf>
    <xf numFmtId="0" fontId="75" fillId="0" borderId="35" xfId="0" applyFont="1" applyFill="1" applyBorder="1" applyAlignment="1" applyProtection="1">
      <alignment/>
      <protection locked="0"/>
    </xf>
    <xf numFmtId="0" fontId="75" fillId="0" borderId="36" xfId="0" applyFont="1" applyFill="1" applyBorder="1" applyAlignment="1" applyProtection="1">
      <alignment/>
      <protection locked="0"/>
    </xf>
    <xf numFmtId="0" fontId="0" fillId="0" borderId="0" xfId="0" applyAlignment="1">
      <alignment wrapText="1"/>
    </xf>
    <xf numFmtId="0" fontId="75"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8" fillId="0" borderId="37" xfId="0" applyFont="1" applyBorder="1" applyAlignment="1">
      <alignment/>
    </xf>
    <xf numFmtId="0" fontId="23" fillId="0" borderId="13" xfId="0" applyFont="1" applyBorder="1" applyAlignment="1">
      <alignment/>
    </xf>
    <xf numFmtId="0" fontId="24" fillId="0" borderId="21" xfId="0" applyFont="1" applyBorder="1" applyAlignment="1">
      <alignment horizontal="center"/>
    </xf>
    <xf numFmtId="0" fontId="24" fillId="0" borderId="0" xfId="0" applyFont="1" applyBorder="1" applyAlignment="1">
      <alignment horizontal="center"/>
    </xf>
    <xf numFmtId="0" fontId="22" fillId="0" borderId="0" xfId="0" applyFont="1" applyBorder="1" applyAlignment="1">
      <alignment horizontal="center" vertical="center" wrapText="1"/>
    </xf>
    <xf numFmtId="0" fontId="24" fillId="0" borderId="19" xfId="0" applyFont="1" applyBorder="1" applyAlignment="1">
      <alignment horizontal="center"/>
    </xf>
    <xf numFmtId="0" fontId="23" fillId="0" borderId="13" xfId="0" applyFont="1" applyBorder="1" applyAlignment="1">
      <alignment vertical="center"/>
    </xf>
    <xf numFmtId="0" fontId="23" fillId="0" borderId="13" xfId="0" applyFont="1" applyBorder="1" applyAlignment="1">
      <alignment horizontal="left" vertical="center"/>
    </xf>
    <xf numFmtId="0" fontId="18" fillId="0" borderId="0" xfId="0" applyFont="1" applyAlignment="1">
      <alignment/>
    </xf>
    <xf numFmtId="0" fontId="18" fillId="0" borderId="0" xfId="0" applyFont="1" applyAlignment="1">
      <alignment horizontal="center" vertical="center" wrapText="1"/>
    </xf>
    <xf numFmtId="0" fontId="17" fillId="36" borderId="31" xfId="0" applyFont="1" applyFill="1" applyBorder="1" applyAlignment="1">
      <alignment horizontal="center" vertical="center" wrapText="1"/>
    </xf>
    <xf numFmtId="0" fontId="17" fillId="36" borderId="38" xfId="0" applyFont="1" applyFill="1" applyBorder="1" applyAlignment="1">
      <alignment horizontal="center" vertical="center" wrapText="1"/>
    </xf>
    <xf numFmtId="0" fontId="18" fillId="0" borderId="23" xfId="0" applyFont="1" applyFill="1" applyBorder="1" applyAlignment="1">
      <alignment vertical="center" wrapText="1"/>
    </xf>
    <xf numFmtId="0" fontId="18" fillId="0" borderId="20" xfId="0" applyFont="1" applyFill="1" applyBorder="1" applyAlignment="1">
      <alignment vertical="center" wrapText="1"/>
    </xf>
    <xf numFmtId="0" fontId="2" fillId="0" borderId="20" xfId="0" applyFont="1" applyFill="1" applyBorder="1" applyAlignment="1">
      <alignment vertical="center" wrapText="1"/>
    </xf>
    <xf numFmtId="0" fontId="18" fillId="0" borderId="24" xfId="0" applyFont="1" applyFill="1" applyBorder="1" applyAlignment="1">
      <alignment horizontal="right" vertical="center" wrapText="1"/>
    </xf>
    <xf numFmtId="0" fontId="17" fillId="0" borderId="0" xfId="0" applyFont="1" applyAlignment="1">
      <alignment horizontal="center" vertical="center" wrapText="1"/>
    </xf>
    <xf numFmtId="0" fontId="17" fillId="0" borderId="23"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7" fillId="0" borderId="39" xfId="0" applyFont="1" applyFill="1" applyBorder="1" applyAlignment="1" applyProtection="1">
      <alignment vertical="center"/>
      <protection locked="0"/>
    </xf>
    <xf numFmtId="0" fontId="17" fillId="0" borderId="20" xfId="0" applyFont="1" applyFill="1" applyBorder="1" applyAlignment="1" applyProtection="1">
      <alignment vertical="center"/>
      <protection locked="0"/>
    </xf>
    <xf numFmtId="0" fontId="17" fillId="0" borderId="24" xfId="0" applyFont="1" applyFill="1" applyBorder="1" applyAlignment="1" applyProtection="1">
      <alignment vertical="center"/>
      <protection locked="0"/>
    </xf>
    <xf numFmtId="49" fontId="18" fillId="0" borderId="0" xfId="50" applyNumberFormat="1" applyFont="1" applyFill="1" applyBorder="1" applyAlignment="1" applyProtection="1">
      <alignment vertical="center"/>
      <protection locked="0"/>
    </xf>
    <xf numFmtId="0" fontId="17" fillId="36" borderId="31" xfId="0" applyFont="1" applyFill="1" applyBorder="1" applyAlignment="1" applyProtection="1">
      <alignment vertical="center"/>
      <protection locked="0"/>
    </xf>
    <xf numFmtId="49" fontId="17" fillId="36" borderId="33" xfId="50" applyNumberFormat="1" applyFont="1" applyFill="1" applyBorder="1" applyAlignment="1" applyProtection="1">
      <alignment horizontal="center" vertical="center" wrapText="1"/>
      <protection locked="0"/>
    </xf>
    <xf numFmtId="0" fontId="17" fillId="0" borderId="0" xfId="0" applyFont="1" applyFill="1" applyAlignment="1" applyProtection="1">
      <alignment vertical="center"/>
      <protection locked="0"/>
    </xf>
    <xf numFmtId="49" fontId="18" fillId="0" borderId="25" xfId="50" applyNumberFormat="1" applyFont="1" applyFill="1" applyBorder="1" applyAlignment="1" applyProtection="1">
      <alignment vertical="center" wrapText="1"/>
      <protection locked="0"/>
    </xf>
    <xf numFmtId="49" fontId="18" fillId="0" borderId="19" xfId="74" applyNumberFormat="1" applyFont="1" applyFill="1" applyBorder="1" applyAlignment="1" applyProtection="1">
      <alignment horizontal="center" vertical="center" wrapText="1"/>
      <protection locked="0"/>
    </xf>
    <xf numFmtId="14"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Alignment="1" applyProtection="1">
      <alignment vertical="center"/>
      <protection locked="0"/>
    </xf>
    <xf numFmtId="0" fontId="18" fillId="0" borderId="11" xfId="0" applyFont="1" applyFill="1" applyBorder="1" applyAlignment="1" applyProtection="1">
      <alignment vertical="center" wrapText="1"/>
      <protection locked="0"/>
    </xf>
    <xf numFmtId="49" fontId="18" fillId="0" borderId="13" xfId="74" applyNumberFormat="1" applyFont="1" applyFill="1" applyBorder="1" applyAlignment="1" applyProtection="1">
      <alignment horizontal="center" vertical="center" wrapText="1"/>
      <protection locked="0"/>
    </xf>
    <xf numFmtId="0" fontId="18" fillId="0" borderId="11"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justify" vertical="center"/>
      <protection locked="0"/>
    </xf>
    <xf numFmtId="0" fontId="17" fillId="36" borderId="21" xfId="0" applyFont="1" applyFill="1" applyBorder="1" applyAlignment="1" applyProtection="1">
      <alignment horizontal="center" vertical="center" wrapText="1"/>
      <protection locked="0"/>
    </xf>
    <xf numFmtId="0" fontId="17" fillId="36" borderId="28" xfId="0" applyFont="1" applyFill="1" applyBorder="1" applyAlignment="1" applyProtection="1">
      <alignment horizontal="center" vertical="center" wrapText="1"/>
      <protection locked="0"/>
    </xf>
    <xf numFmtId="49" fontId="18" fillId="0" borderId="41" xfId="74" applyNumberFormat="1"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8" fillId="0" borderId="42" xfId="0" applyFont="1" applyFill="1" applyBorder="1" applyAlignment="1" applyProtection="1">
      <alignment horizontal="center" vertical="center" wrapText="1"/>
      <protection locked="0"/>
    </xf>
    <xf numFmtId="49" fontId="18" fillId="0" borderId="43" xfId="74" applyNumberFormat="1"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49" fontId="18" fillId="0" borderId="45" xfId="74" applyNumberFormat="1"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0" fontId="17" fillId="0" borderId="23" xfId="0" applyFont="1" applyFill="1" applyBorder="1" applyAlignment="1" applyProtection="1">
      <alignment/>
      <protection locked="0"/>
    </xf>
    <xf numFmtId="14" fontId="18" fillId="0" borderId="10" xfId="0" applyNumberFormat="1" applyFont="1" applyFill="1" applyBorder="1" applyAlignment="1" applyProtection="1">
      <alignment horizontal="center"/>
      <protection/>
    </xf>
    <xf numFmtId="0" fontId="18" fillId="0" borderId="0" xfId="0" applyFont="1" applyFill="1" applyBorder="1" applyAlignment="1" applyProtection="1">
      <alignment/>
      <protection locked="0"/>
    </xf>
    <xf numFmtId="0" fontId="18" fillId="0" borderId="11" xfId="0" applyNumberFormat="1" applyFont="1" applyFill="1" applyBorder="1" applyAlignment="1" applyProtection="1">
      <alignment horizontal="center"/>
      <protection/>
    </xf>
    <xf numFmtId="0" fontId="17" fillId="0" borderId="20" xfId="0" applyFont="1" applyFill="1" applyBorder="1" applyAlignment="1" applyProtection="1">
      <alignment/>
      <protection locked="0"/>
    </xf>
    <xf numFmtId="0" fontId="17" fillId="0" borderId="24" xfId="0" applyFont="1" applyFill="1" applyBorder="1" applyAlignment="1" applyProtection="1">
      <alignment/>
      <protection locked="0"/>
    </xf>
    <xf numFmtId="0" fontId="18" fillId="0" borderId="12" xfId="0" applyNumberFormat="1" applyFont="1" applyFill="1" applyBorder="1" applyAlignment="1" applyProtection="1">
      <alignment horizontal="center"/>
      <protection/>
    </xf>
    <xf numFmtId="0" fontId="17"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18" fillId="0" borderId="0" xfId="0" applyFont="1" applyFill="1" applyAlignment="1" applyProtection="1">
      <alignment/>
      <protection locked="0"/>
    </xf>
    <xf numFmtId="0" fontId="18" fillId="0" borderId="11" xfId="0" applyFont="1" applyFill="1" applyBorder="1" applyAlignment="1" applyProtection="1">
      <alignment horizontal="left" wrapText="1"/>
      <protection locked="0"/>
    </xf>
    <xf numFmtId="0" fontId="23" fillId="0" borderId="0" xfId="0" applyFont="1" applyBorder="1" applyAlignment="1">
      <alignment horizontal="left" vertical="center"/>
    </xf>
    <xf numFmtId="0" fontId="18" fillId="0" borderId="0" xfId="0" applyFont="1" applyAlignment="1">
      <alignment vertical="center"/>
    </xf>
    <xf numFmtId="0" fontId="17" fillId="0" borderId="23" xfId="0" applyFont="1" applyBorder="1" applyAlignment="1">
      <alignment vertical="center"/>
    </xf>
    <xf numFmtId="0" fontId="17" fillId="0" borderId="39" xfId="0" applyFont="1" applyBorder="1" applyAlignment="1">
      <alignment vertical="center"/>
    </xf>
    <xf numFmtId="0" fontId="17" fillId="0" borderId="20" xfId="0" applyFont="1" applyBorder="1" applyAlignment="1">
      <alignment vertical="center"/>
    </xf>
    <xf numFmtId="0" fontId="17" fillId="0" borderId="24" xfId="0" applyFont="1" applyBorder="1" applyAlignment="1">
      <alignment vertical="center"/>
    </xf>
    <xf numFmtId="0" fontId="18" fillId="0" borderId="23" xfId="0" applyFont="1" applyBorder="1" applyAlignment="1">
      <alignment vertical="center"/>
    </xf>
    <xf numFmtId="0" fontId="18" fillId="0" borderId="20" xfId="0" applyFont="1" applyFill="1" applyBorder="1" applyAlignment="1">
      <alignment vertical="center"/>
    </xf>
    <xf numFmtId="0" fontId="18" fillId="0" borderId="24" xfId="0" applyFont="1" applyFill="1" applyBorder="1" applyAlignment="1">
      <alignment vertical="center"/>
    </xf>
    <xf numFmtId="0" fontId="18" fillId="0" borderId="20" xfId="0" applyFont="1" applyBorder="1" applyAlignment="1">
      <alignment vertical="center"/>
    </xf>
    <xf numFmtId="0" fontId="18" fillId="0" borderId="24" xfId="0" applyFont="1" applyBorder="1" applyAlignment="1">
      <alignment vertical="center"/>
    </xf>
    <xf numFmtId="0" fontId="17" fillId="36" borderId="23" xfId="0" applyFont="1" applyFill="1" applyBorder="1" applyAlignment="1">
      <alignment horizontal="center" vertical="center"/>
    </xf>
    <xf numFmtId="0" fontId="18" fillId="33" borderId="20" xfId="0" applyFont="1" applyFill="1" applyBorder="1" applyAlignment="1">
      <alignment vertical="center"/>
    </xf>
    <xf numFmtId="0" fontId="18" fillId="0" borderId="20" xfId="0" applyFont="1" applyBorder="1" applyAlignment="1">
      <alignment vertical="center" wrapText="1"/>
    </xf>
    <xf numFmtId="0" fontId="18" fillId="0" borderId="24" xfId="0" applyFont="1" applyBorder="1" applyAlignment="1">
      <alignment vertical="center" wrapText="1"/>
    </xf>
    <xf numFmtId="0" fontId="75" fillId="0" borderId="0" xfId="0" applyFont="1" applyAlignment="1">
      <alignment vertical="center"/>
    </xf>
    <xf numFmtId="0" fontId="17" fillId="36" borderId="31" xfId="0" applyFont="1" applyFill="1" applyBorder="1" applyAlignment="1">
      <alignment vertical="center"/>
    </xf>
    <xf numFmtId="0" fontId="18" fillId="0" borderId="0" xfId="0" applyFont="1" applyFill="1" applyAlignment="1" applyProtection="1">
      <alignment horizontal="center" wrapText="1"/>
      <protection locked="0"/>
    </xf>
    <xf numFmtId="0" fontId="18" fillId="0" borderId="0" xfId="0" applyFont="1" applyFill="1" applyAlignment="1" applyProtection="1">
      <alignment/>
      <protection locked="0"/>
    </xf>
    <xf numFmtId="0" fontId="17" fillId="0" borderId="10" xfId="0" applyFont="1" applyFill="1" applyBorder="1" applyAlignment="1" applyProtection="1">
      <alignment/>
      <protection locked="0"/>
    </xf>
    <xf numFmtId="0" fontId="18" fillId="0" borderId="0" xfId="0" applyFont="1" applyFill="1" applyBorder="1" applyAlignment="1" applyProtection="1">
      <alignment/>
      <protection locked="0"/>
    </xf>
    <xf numFmtId="0" fontId="17" fillId="0" borderId="25" xfId="0" applyFont="1" applyFill="1" applyBorder="1" applyAlignment="1" applyProtection="1">
      <alignment/>
      <protection locked="0"/>
    </xf>
    <xf numFmtId="0" fontId="17" fillId="0" borderId="11" xfId="0" applyFont="1" applyFill="1" applyBorder="1" applyAlignment="1" applyProtection="1">
      <alignment/>
      <protection locked="0"/>
    </xf>
    <xf numFmtId="0" fontId="17" fillId="0" borderId="12" xfId="0" applyFont="1" applyFill="1" applyBorder="1" applyAlignment="1" applyProtection="1">
      <alignment/>
      <protection locked="0"/>
    </xf>
    <xf numFmtId="0" fontId="17" fillId="0" borderId="0" xfId="0" applyFont="1" applyFill="1" applyAlignment="1" applyProtection="1">
      <alignment/>
      <protection locked="0"/>
    </xf>
    <xf numFmtId="0" fontId="17" fillId="36" borderId="31" xfId="0" applyFont="1" applyFill="1" applyBorder="1" applyAlignment="1" applyProtection="1">
      <alignment horizontal="center" vertical="center" wrapText="1"/>
      <protection locked="0"/>
    </xf>
    <xf numFmtId="0" fontId="17" fillId="36" borderId="48" xfId="0" applyFont="1" applyFill="1" applyBorder="1" applyAlignment="1" applyProtection="1">
      <alignment horizontal="center" vertical="center" wrapText="1"/>
      <protection locked="0"/>
    </xf>
    <xf numFmtId="0" fontId="17" fillId="36" borderId="31" xfId="0" applyFont="1" applyFill="1" applyBorder="1" applyAlignment="1" applyProtection="1">
      <alignment horizontal="center" wrapText="1"/>
      <protection locked="0"/>
    </xf>
    <xf numFmtId="0" fontId="26" fillId="0" borderId="0"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wrapText="1"/>
      <protection locked="0"/>
    </xf>
    <xf numFmtId="0" fontId="17"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7" fillId="0" borderId="50" xfId="0" applyFont="1" applyFill="1" applyBorder="1" applyAlignment="1" applyProtection="1">
      <alignment horizontal="center" wrapText="1"/>
      <protection locked="0"/>
    </xf>
    <xf numFmtId="0" fontId="17" fillId="0" borderId="16" xfId="0" applyFont="1" applyFill="1" applyBorder="1" applyAlignment="1" applyProtection="1">
      <alignment horizontal="left" vertical="center" wrapText="1"/>
      <protection locked="0"/>
    </xf>
    <xf numFmtId="0" fontId="17" fillId="36" borderId="17" xfId="0" applyFont="1" applyFill="1" applyBorder="1" applyAlignment="1" applyProtection="1">
      <alignment horizontal="center" vertical="center" wrapText="1"/>
      <protection locked="0"/>
    </xf>
    <xf numFmtId="0" fontId="17" fillId="36" borderId="18" xfId="0" applyFont="1" applyFill="1" applyBorder="1" applyAlignment="1" applyProtection="1">
      <alignment horizontal="center" vertical="center" wrapText="1"/>
      <protection locked="0"/>
    </xf>
    <xf numFmtId="0" fontId="75" fillId="0" borderId="11" xfId="0" applyFont="1" applyFill="1" applyBorder="1" applyAlignment="1" applyProtection="1">
      <alignment/>
      <protection locked="0"/>
    </xf>
    <xf numFmtId="4" fontId="18" fillId="0" borderId="13" xfId="0" applyNumberFormat="1" applyFont="1" applyFill="1" applyBorder="1" applyAlignment="1" applyProtection="1">
      <alignment/>
      <protection locked="0"/>
    </xf>
    <xf numFmtId="190" fontId="18" fillId="0" borderId="19" xfId="0" applyNumberFormat="1" applyFont="1" applyFill="1" applyBorder="1" applyAlignment="1" applyProtection="1">
      <alignment/>
      <protection/>
    </xf>
    <xf numFmtId="190" fontId="18" fillId="0" borderId="15" xfId="0" applyNumberFormat="1" applyFont="1" applyFill="1" applyBorder="1" applyAlignment="1" applyProtection="1">
      <alignment/>
      <protection/>
    </xf>
    <xf numFmtId="4" fontId="2" fillId="0" borderId="13" xfId="0" applyNumberFormat="1" applyFont="1" applyFill="1" applyBorder="1" applyAlignment="1" applyProtection="1">
      <alignment horizontal="right"/>
      <protection locked="0"/>
    </xf>
    <xf numFmtId="4" fontId="18" fillId="0" borderId="51" xfId="0" applyNumberFormat="1" applyFont="1" applyFill="1" applyBorder="1" applyAlignment="1" applyProtection="1">
      <alignment horizontal="left" wrapText="1"/>
      <protection locked="0"/>
    </xf>
    <xf numFmtId="190" fontId="18" fillId="0" borderId="37" xfId="0" applyNumberFormat="1" applyFont="1" applyFill="1" applyBorder="1" applyAlignment="1" applyProtection="1">
      <alignment/>
      <protection/>
    </xf>
    <xf numFmtId="190" fontId="18" fillId="0" borderId="52" xfId="0" applyNumberFormat="1" applyFont="1" applyFill="1" applyBorder="1" applyAlignment="1" applyProtection="1">
      <alignment/>
      <protection/>
    </xf>
    <xf numFmtId="0" fontId="18" fillId="36" borderId="31" xfId="0" applyFont="1" applyFill="1" applyBorder="1" applyAlignment="1" applyProtection="1">
      <alignment horizontal="left" vertical="center" wrapText="1"/>
      <protection locked="0"/>
    </xf>
    <xf numFmtId="190" fontId="17" fillId="36" borderId="16" xfId="0" applyNumberFormat="1" applyFont="1" applyFill="1" applyBorder="1" applyAlignment="1" applyProtection="1">
      <alignment horizontal="right"/>
      <protection/>
    </xf>
    <xf numFmtId="190" fontId="17" fillId="36" borderId="17" xfId="0" applyNumberFormat="1" applyFont="1" applyFill="1" applyBorder="1" applyAlignment="1" applyProtection="1">
      <alignment/>
      <protection/>
    </xf>
    <xf numFmtId="190" fontId="17" fillId="36" borderId="18" xfId="0" applyNumberFormat="1" applyFont="1" applyFill="1" applyBorder="1" applyAlignment="1" applyProtection="1">
      <alignment/>
      <protection/>
    </xf>
    <xf numFmtId="0" fontId="18" fillId="0" borderId="23" xfId="0" applyFont="1" applyFill="1" applyBorder="1" applyAlignment="1" applyProtection="1">
      <alignment/>
      <protection locked="0"/>
    </xf>
    <xf numFmtId="0" fontId="17" fillId="0" borderId="53" xfId="0" applyFont="1" applyFill="1" applyBorder="1" applyAlignment="1" applyProtection="1">
      <alignment horizontal="center"/>
      <protection locked="0"/>
    </xf>
    <xf numFmtId="0" fontId="18" fillId="0" borderId="20" xfId="0" applyFont="1" applyFill="1" applyBorder="1" applyAlignment="1" applyProtection="1">
      <alignment/>
      <protection locked="0"/>
    </xf>
    <xf numFmtId="0" fontId="17" fillId="0" borderId="54" xfId="0" applyFont="1" applyFill="1" applyBorder="1" applyAlignment="1" applyProtection="1">
      <alignment horizontal="center"/>
      <protection locked="0"/>
    </xf>
    <xf numFmtId="0" fontId="17" fillId="33" borderId="54" xfId="0" applyFont="1" applyFill="1" applyBorder="1" applyAlignment="1" applyProtection="1">
      <alignment horizontal="center" vertical="center"/>
      <protection locked="0"/>
    </xf>
    <xf numFmtId="193" fontId="17" fillId="33" borderId="54" xfId="50" applyNumberFormat="1" applyFont="1" applyFill="1" applyBorder="1" applyAlignment="1" applyProtection="1">
      <alignment horizontal="center" vertical="center"/>
      <protection locked="0"/>
    </xf>
    <xf numFmtId="0" fontId="18" fillId="0" borderId="24" xfId="0" applyFont="1" applyFill="1" applyBorder="1" applyAlignment="1" applyProtection="1">
      <alignment/>
      <protection locked="0"/>
    </xf>
    <xf numFmtId="190" fontId="17" fillId="33" borderId="55" xfId="0" applyNumberFormat="1" applyFont="1" applyFill="1" applyBorder="1" applyAlignment="1" applyProtection="1">
      <alignment horizontal="center" vertical="center"/>
      <protection locked="0"/>
    </xf>
    <xf numFmtId="0" fontId="18" fillId="33" borderId="0" xfId="0" applyFont="1" applyFill="1" applyAlignment="1" applyProtection="1">
      <alignment/>
      <protection locked="0"/>
    </xf>
    <xf numFmtId="0" fontId="17" fillId="36" borderId="56" xfId="0" applyFont="1" applyFill="1" applyBorder="1" applyAlignment="1" applyProtection="1">
      <alignment horizontal="center" vertical="center" wrapText="1"/>
      <protection locked="0"/>
    </xf>
    <xf numFmtId="0" fontId="18" fillId="36" borderId="56" xfId="0" applyFont="1" applyFill="1" applyBorder="1" applyAlignment="1" applyProtection="1">
      <alignment horizontal="center" vertical="center" wrapText="1"/>
      <protection locked="0"/>
    </xf>
    <xf numFmtId="0" fontId="18" fillId="36" borderId="49" xfId="0" applyFont="1" applyFill="1" applyBorder="1" applyAlignment="1" applyProtection="1">
      <alignment horizontal="center" wrapText="1"/>
      <protection locked="0"/>
    </xf>
    <xf numFmtId="49" fontId="17" fillId="0" borderId="26" xfId="0" applyNumberFormat="1" applyFont="1" applyFill="1" applyBorder="1" applyAlignment="1" applyProtection="1">
      <alignment horizontal="center" vertical="center" wrapText="1"/>
      <protection locked="0"/>
    </xf>
    <xf numFmtId="15" fontId="17" fillId="0" borderId="26" xfId="0" applyNumberFormat="1"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wrapText="1"/>
      <protection locked="0"/>
    </xf>
    <xf numFmtId="0" fontId="17"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wrapText="1"/>
      <protection locked="0"/>
    </xf>
    <xf numFmtId="0" fontId="17" fillId="36" borderId="57" xfId="0" applyFont="1" applyFill="1" applyBorder="1" applyAlignment="1" applyProtection="1">
      <alignment horizontal="center" vertical="center" wrapText="1"/>
      <protection locked="0"/>
    </xf>
    <xf numFmtId="0" fontId="17" fillId="36" borderId="58" xfId="0" applyFont="1" applyFill="1" applyBorder="1" applyAlignment="1" applyProtection="1">
      <alignment horizontal="center" vertical="center" wrapText="1"/>
      <protection locked="0"/>
    </xf>
    <xf numFmtId="0" fontId="17" fillId="36" borderId="59" xfId="0" applyFont="1" applyFill="1" applyBorder="1" applyAlignment="1" applyProtection="1">
      <alignment horizontal="center" vertical="center" wrapText="1"/>
      <protection locked="0"/>
    </xf>
    <xf numFmtId="0" fontId="18" fillId="0" borderId="0" xfId="0" applyFont="1" applyFill="1" applyAlignment="1" applyProtection="1">
      <alignment horizontal="center" vertical="center"/>
      <protection locked="0"/>
    </xf>
    <xf numFmtId="4" fontId="18" fillId="0" borderId="10" xfId="54" applyNumberFormat="1" applyFont="1" applyFill="1" applyBorder="1" applyAlignment="1" applyProtection="1">
      <alignment/>
      <protection locked="0"/>
    </xf>
    <xf numFmtId="190" fontId="18" fillId="0" borderId="53" xfId="0" applyNumberFormat="1" applyFont="1" applyFill="1" applyBorder="1" applyAlignment="1" applyProtection="1">
      <alignment/>
      <protection/>
    </xf>
    <xf numFmtId="171" fontId="18" fillId="0" borderId="0" xfId="0" applyNumberFormat="1" applyFont="1" applyFill="1" applyAlignment="1" applyProtection="1">
      <alignment/>
      <protection locked="0"/>
    </xf>
    <xf numFmtId="0" fontId="18" fillId="0" borderId="39" xfId="0" applyFont="1" applyFill="1" applyBorder="1" applyAlignment="1" applyProtection="1">
      <alignment/>
      <protection locked="0"/>
    </xf>
    <xf numFmtId="0" fontId="18" fillId="0" borderId="60" xfId="0" applyFont="1" applyFill="1" applyBorder="1" applyAlignment="1" applyProtection="1">
      <alignment/>
      <protection locked="0"/>
    </xf>
    <xf numFmtId="0" fontId="17" fillId="36" borderId="31" xfId="0" applyFont="1" applyFill="1" applyBorder="1" applyAlignment="1" applyProtection="1">
      <alignment/>
      <protection locked="0"/>
    </xf>
    <xf numFmtId="193" fontId="17" fillId="36" borderId="33" xfId="0" applyNumberFormat="1" applyFont="1" applyFill="1" applyBorder="1" applyAlignment="1" applyProtection="1">
      <alignment horizontal="right"/>
      <protection/>
    </xf>
    <xf numFmtId="193" fontId="17" fillId="36" borderId="18" xfId="0" applyNumberFormat="1" applyFont="1" applyFill="1" applyBorder="1" applyAlignment="1" applyProtection="1">
      <alignment horizontal="right"/>
      <protection/>
    </xf>
    <xf numFmtId="190" fontId="18" fillId="36" borderId="31" xfId="0" applyNumberFormat="1" applyFont="1" applyFill="1" applyBorder="1" applyAlignment="1" applyProtection="1">
      <alignment/>
      <protection/>
    </xf>
    <xf numFmtId="0" fontId="17" fillId="0" borderId="0" xfId="0" applyFont="1" applyFill="1" applyBorder="1" applyAlignment="1" applyProtection="1">
      <alignment/>
      <protection locked="0"/>
    </xf>
    <xf numFmtId="190" fontId="18" fillId="0" borderId="0" xfId="0" applyNumberFormat="1" applyFont="1" applyFill="1" applyBorder="1" applyAlignment="1" applyProtection="1">
      <alignment horizontal="right"/>
      <protection locked="0"/>
    </xf>
    <xf numFmtId="171" fontId="18" fillId="0" borderId="0" xfId="50" applyFont="1" applyFill="1" applyBorder="1" applyAlignment="1" applyProtection="1">
      <alignment/>
      <protection locked="0"/>
    </xf>
    <xf numFmtId="190" fontId="18" fillId="0" borderId="0" xfId="0" applyNumberFormat="1" applyFont="1" applyFill="1" applyBorder="1" applyAlignment="1" applyProtection="1">
      <alignment/>
      <protection locked="0"/>
    </xf>
    <xf numFmtId="190" fontId="18" fillId="0" borderId="33" xfId="0" applyNumberFormat="1" applyFont="1" applyFill="1" applyBorder="1" applyAlignment="1" applyProtection="1">
      <alignment horizontal="right"/>
      <protection locked="0"/>
    </xf>
    <xf numFmtId="171" fontId="18" fillId="0" borderId="17" xfId="50" applyFont="1" applyFill="1" applyBorder="1" applyAlignment="1" applyProtection="1">
      <alignment/>
      <protection locked="0"/>
    </xf>
    <xf numFmtId="190" fontId="18" fillId="0" borderId="18" xfId="0" applyNumberFormat="1" applyFont="1" applyFill="1" applyBorder="1" applyAlignment="1" applyProtection="1">
      <alignment/>
      <protection locked="0"/>
    </xf>
    <xf numFmtId="0" fontId="18" fillId="0" borderId="25" xfId="0" applyFont="1" applyFill="1" applyBorder="1" applyAlignment="1" applyProtection="1">
      <alignment/>
      <protection locked="0"/>
    </xf>
    <xf numFmtId="190" fontId="18" fillId="0" borderId="19" xfId="0" applyNumberFormat="1" applyFont="1" applyFill="1" applyBorder="1" applyAlignment="1" applyProtection="1">
      <alignment horizontal="right"/>
      <protection locked="0"/>
    </xf>
    <xf numFmtId="171" fontId="18" fillId="0" borderId="19" xfId="50" applyFont="1" applyFill="1" applyBorder="1" applyAlignment="1" applyProtection="1">
      <alignment/>
      <protection locked="0"/>
    </xf>
    <xf numFmtId="190" fontId="18" fillId="0" borderId="15" xfId="0" applyNumberFormat="1" applyFont="1" applyFill="1" applyBorder="1" applyAlignment="1" applyProtection="1">
      <alignment/>
      <protection locked="0"/>
    </xf>
    <xf numFmtId="0" fontId="18" fillId="0" borderId="11" xfId="0" applyFont="1" applyFill="1" applyBorder="1" applyAlignment="1" applyProtection="1">
      <alignment/>
      <protection locked="0"/>
    </xf>
    <xf numFmtId="190" fontId="18" fillId="0" borderId="13" xfId="0" applyNumberFormat="1" applyFont="1" applyFill="1" applyBorder="1" applyAlignment="1" applyProtection="1">
      <alignment horizontal="right"/>
      <protection locked="0"/>
    </xf>
    <xf numFmtId="190" fontId="18" fillId="0" borderId="14" xfId="0" applyNumberFormat="1" applyFont="1" applyFill="1" applyBorder="1" applyAlignment="1" applyProtection="1">
      <alignment/>
      <protection locked="0"/>
    </xf>
    <xf numFmtId="0" fontId="18" fillId="0" borderId="12" xfId="0" applyFont="1" applyFill="1" applyBorder="1" applyAlignment="1" applyProtection="1">
      <alignment/>
      <protection locked="0"/>
    </xf>
    <xf numFmtId="190" fontId="18" fillId="0" borderId="26" xfId="0" applyNumberFormat="1" applyFont="1" applyFill="1" applyBorder="1" applyAlignment="1" applyProtection="1">
      <alignment horizontal="right"/>
      <protection locked="0"/>
    </xf>
    <xf numFmtId="190" fontId="18" fillId="0" borderId="27" xfId="0" applyNumberFormat="1" applyFont="1" applyFill="1" applyBorder="1" applyAlignment="1" applyProtection="1">
      <alignment/>
      <protection locked="0"/>
    </xf>
    <xf numFmtId="190" fontId="17" fillId="36" borderId="61" xfId="0" applyNumberFormat="1" applyFont="1" applyFill="1" applyBorder="1" applyAlignment="1" applyProtection="1">
      <alignment horizontal="right"/>
      <protection/>
    </xf>
    <xf numFmtId="190" fontId="17" fillId="36" borderId="32" xfId="0" applyNumberFormat="1" applyFont="1" applyFill="1" applyBorder="1" applyAlignment="1" applyProtection="1">
      <alignment horizontal="right"/>
      <protection/>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horizontal="left" vertical="center"/>
      <protection locked="0"/>
    </xf>
    <xf numFmtId="0" fontId="17" fillId="36" borderId="62" xfId="0" applyFont="1" applyFill="1" applyBorder="1" applyAlignment="1" applyProtection="1">
      <alignment horizontal="center" vertical="center" wrapText="1"/>
      <protection locked="0"/>
    </xf>
    <xf numFmtId="0" fontId="18" fillId="0" borderId="53" xfId="0" applyFont="1" applyFill="1" applyBorder="1" applyAlignment="1" applyProtection="1">
      <alignment/>
      <protection locked="0"/>
    </xf>
    <xf numFmtId="189" fontId="2" fillId="0" borderId="13" xfId="56" applyNumberFormat="1" applyFont="1" applyFill="1" applyBorder="1" applyAlignment="1" applyProtection="1">
      <alignment/>
      <protection locked="0"/>
    </xf>
    <xf numFmtId="4" fontId="18" fillId="0" borderId="49" xfId="0" applyNumberFormat="1" applyFont="1" applyFill="1" applyBorder="1" applyAlignment="1" applyProtection="1">
      <alignment/>
      <protection/>
    </xf>
    <xf numFmtId="0" fontId="18" fillId="0" borderId="54" xfId="0" applyFont="1" applyFill="1" applyBorder="1" applyAlignment="1" applyProtection="1">
      <alignment/>
      <protection locked="0"/>
    </xf>
    <xf numFmtId="4" fontId="18" fillId="0" borderId="11" xfId="74" applyNumberFormat="1" applyFont="1" applyFill="1" applyBorder="1" applyAlignment="1" applyProtection="1">
      <alignment horizontal="right"/>
      <protection locked="0"/>
    </xf>
    <xf numFmtId="4" fontId="18" fillId="0" borderId="13" xfId="74" applyNumberFormat="1" applyFont="1" applyFill="1" applyBorder="1" applyAlignment="1" applyProtection="1">
      <alignment/>
      <protection locked="0"/>
    </xf>
    <xf numFmtId="4" fontId="18" fillId="0" borderId="14" xfId="0" applyNumberFormat="1" applyFont="1" applyFill="1" applyBorder="1" applyAlignment="1" applyProtection="1">
      <alignment/>
      <protection/>
    </xf>
    <xf numFmtId="0" fontId="18" fillId="0" borderId="55" xfId="0" applyFont="1" applyFill="1" applyBorder="1" applyAlignment="1" applyProtection="1">
      <alignment horizontal="left" wrapText="1"/>
      <protection locked="0"/>
    </xf>
    <xf numFmtId="4" fontId="18" fillId="0" borderId="12" xfId="74" applyNumberFormat="1" applyFont="1" applyFill="1" applyBorder="1" applyAlignment="1" applyProtection="1">
      <alignment/>
      <protection locked="0"/>
    </xf>
    <xf numFmtId="4" fontId="18" fillId="0" borderId="26" xfId="74" applyNumberFormat="1" applyFont="1" applyFill="1" applyBorder="1" applyAlignment="1" applyProtection="1">
      <alignment/>
      <protection locked="0"/>
    </xf>
    <xf numFmtId="4" fontId="18" fillId="0" borderId="27" xfId="0" applyNumberFormat="1" applyFont="1" applyFill="1" applyBorder="1" applyAlignment="1" applyProtection="1">
      <alignment/>
      <protection/>
    </xf>
    <xf numFmtId="0" fontId="17" fillId="36" borderId="63" xfId="0" applyFont="1" applyFill="1" applyBorder="1" applyAlignment="1" applyProtection="1">
      <alignment/>
      <protection locked="0"/>
    </xf>
    <xf numFmtId="4" fontId="17" fillId="36" borderId="64" xfId="74" applyNumberFormat="1" applyFont="1" applyFill="1" applyBorder="1" applyAlignment="1" applyProtection="1">
      <alignment horizontal="right"/>
      <protection/>
    </xf>
    <xf numFmtId="4" fontId="17" fillId="36" borderId="32" xfId="74" applyNumberFormat="1" applyFont="1" applyFill="1" applyBorder="1" applyAlignment="1" applyProtection="1">
      <alignment/>
      <protection/>
    </xf>
    <xf numFmtId="4" fontId="17" fillId="36" borderId="65" xfId="0" applyNumberFormat="1" applyFont="1" applyFill="1" applyBorder="1" applyAlignment="1" applyProtection="1">
      <alignment/>
      <protection/>
    </xf>
    <xf numFmtId="4" fontId="17" fillId="0" borderId="0" xfId="74" applyNumberFormat="1" applyFont="1" applyFill="1" applyBorder="1" applyAlignment="1" applyProtection="1">
      <alignment horizontal="right"/>
      <protection locked="0"/>
    </xf>
    <xf numFmtId="4" fontId="17" fillId="0" borderId="0" xfId="74" applyNumberFormat="1" applyFont="1" applyFill="1" applyBorder="1" applyAlignment="1" applyProtection="1">
      <alignment/>
      <protection locked="0"/>
    </xf>
    <xf numFmtId="4" fontId="17" fillId="0" borderId="0" xfId="0" applyNumberFormat="1" applyFont="1" applyFill="1" applyBorder="1" applyAlignment="1" applyProtection="1">
      <alignment/>
      <protection locked="0"/>
    </xf>
    <xf numFmtId="0" fontId="17" fillId="36" borderId="66" xfId="0" applyFont="1" applyFill="1" applyBorder="1" applyAlignment="1" applyProtection="1">
      <alignment vertical="center"/>
      <protection locked="0"/>
    </xf>
    <xf numFmtId="0" fontId="18" fillId="0" borderId="23" xfId="0" applyFont="1" applyFill="1" applyBorder="1" applyAlignment="1" applyProtection="1">
      <alignment vertical="center"/>
      <protection locked="0"/>
    </xf>
    <xf numFmtId="49" fontId="18" fillId="0" borderId="53" xfId="0" applyNumberFormat="1" applyFont="1" applyFill="1" applyBorder="1" applyAlignment="1" applyProtection="1">
      <alignment horizontal="right" vertical="center"/>
      <protection locked="0"/>
    </xf>
    <xf numFmtId="0" fontId="18" fillId="0" borderId="20" xfId="0" applyFont="1" applyFill="1" applyBorder="1" applyAlignment="1" applyProtection="1">
      <alignment vertical="center"/>
      <protection locked="0"/>
    </xf>
    <xf numFmtId="0" fontId="18" fillId="0" borderId="54" xfId="0" applyFont="1" applyFill="1" applyBorder="1" applyAlignment="1" applyProtection="1">
      <alignment horizontal="right" vertical="center"/>
      <protection locked="0"/>
    </xf>
    <xf numFmtId="0" fontId="18" fillId="0" borderId="24" xfId="0"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4" fontId="18" fillId="0" borderId="49"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4" fontId="18" fillId="0" borderId="14" xfId="54" applyNumberFormat="1" applyFont="1" applyFill="1" applyBorder="1" applyAlignment="1" applyProtection="1">
      <alignment vertical="center"/>
      <protection locked="0"/>
    </xf>
    <xf numFmtId="0" fontId="18" fillId="0" borderId="40" xfId="0" applyFont="1" applyFill="1" applyBorder="1" applyAlignment="1" applyProtection="1">
      <alignment vertical="center"/>
      <protection locked="0"/>
    </xf>
    <xf numFmtId="0" fontId="18" fillId="36" borderId="31" xfId="0" applyFont="1" applyFill="1" applyBorder="1" applyAlignment="1" applyProtection="1">
      <alignment vertical="center"/>
      <protection locked="0"/>
    </xf>
    <xf numFmtId="190" fontId="17" fillId="36" borderId="46" xfId="50" applyNumberFormat="1" applyFont="1" applyFill="1" applyBorder="1" applyAlignment="1" applyProtection="1">
      <alignment vertical="center"/>
      <protection/>
    </xf>
    <xf numFmtId="4" fontId="18" fillId="0" borderId="0" xfId="0" applyNumberFormat="1" applyFont="1" applyFill="1" applyBorder="1" applyAlignment="1" applyProtection="1">
      <alignment vertical="center"/>
      <protection locked="0"/>
    </xf>
    <xf numFmtId="0" fontId="18" fillId="0" borderId="60" xfId="0" applyFont="1" applyFill="1" applyBorder="1" applyAlignment="1" applyProtection="1">
      <alignment vertical="center"/>
      <protection locked="0"/>
    </xf>
    <xf numFmtId="190" fontId="17" fillId="36" borderId="55" xfId="50" applyNumberFormat="1" applyFont="1" applyFill="1" applyBorder="1" applyAlignment="1" applyProtection="1">
      <alignment vertical="center"/>
      <protection/>
    </xf>
    <xf numFmtId="0" fontId="75" fillId="0" borderId="66" xfId="0" applyFont="1" applyFill="1" applyBorder="1" applyAlignment="1" applyProtection="1">
      <alignment horizontal="right"/>
      <protection locked="0"/>
    </xf>
    <xf numFmtId="0" fontId="75" fillId="0" borderId="63" xfId="0" applyFont="1" applyFill="1" applyBorder="1" applyAlignment="1" applyProtection="1">
      <alignment horizontal="right"/>
      <protection locked="0"/>
    </xf>
    <xf numFmtId="190" fontId="17" fillId="0" borderId="0" xfId="50" applyNumberFormat="1" applyFont="1" applyFill="1" applyBorder="1" applyAlignment="1" applyProtection="1">
      <alignment vertical="center"/>
      <protection locked="0"/>
    </xf>
    <xf numFmtId="0" fontId="18" fillId="0" borderId="53" xfId="0" applyFont="1" applyFill="1" applyBorder="1" applyAlignment="1" applyProtection="1">
      <alignment horizontal="right" vertical="center"/>
      <protection locked="0"/>
    </xf>
    <xf numFmtId="1" fontId="17" fillId="0" borderId="53" xfId="0" applyNumberFormat="1" applyFont="1" applyFill="1" applyBorder="1" applyAlignment="1" applyProtection="1">
      <alignment horizontal="right" vertical="center"/>
      <protection locked="0"/>
    </xf>
    <xf numFmtId="0" fontId="17" fillId="0" borderId="54" xfId="0" applyFont="1" applyFill="1" applyBorder="1" applyAlignment="1" applyProtection="1">
      <alignment horizontal="right" vertical="center"/>
      <protection locked="0"/>
    </xf>
    <xf numFmtId="0" fontId="17" fillId="0" borderId="55" xfId="0" applyFont="1" applyFill="1" applyBorder="1" applyAlignment="1" applyProtection="1">
      <alignment horizontal="right" vertical="center"/>
      <protection locked="0"/>
    </xf>
    <xf numFmtId="190" fontId="17" fillId="36" borderId="55" xfId="54" applyNumberFormat="1" applyFont="1" applyFill="1" applyBorder="1" applyAlignment="1" applyProtection="1">
      <alignment vertical="center"/>
      <protection/>
    </xf>
    <xf numFmtId="1" fontId="18" fillId="0" borderId="53" xfId="0" applyNumberFormat="1" applyFont="1" applyFill="1" applyBorder="1" applyAlignment="1" applyProtection="1">
      <alignment horizontal="right" vertical="center"/>
      <protection locked="0"/>
    </xf>
    <xf numFmtId="0" fontId="17" fillId="0" borderId="21" xfId="0" applyFont="1" applyFill="1" applyBorder="1" applyAlignment="1" applyProtection="1">
      <alignment vertical="center"/>
      <protection locked="0"/>
    </xf>
    <xf numFmtId="0" fontId="18" fillId="0" borderId="0" xfId="0" applyFont="1" applyAlignment="1" applyProtection="1">
      <alignment/>
      <protection locked="0"/>
    </xf>
    <xf numFmtId="0" fontId="17" fillId="36" borderId="16" xfId="0" applyFont="1" applyFill="1" applyBorder="1" applyAlignment="1" applyProtection="1">
      <alignment horizontal="center" vertical="center" wrapText="1"/>
      <protection locked="0"/>
    </xf>
    <xf numFmtId="4" fontId="18" fillId="0" borderId="13" xfId="128" applyNumberFormat="1" applyFont="1" applyFill="1" applyBorder="1" applyAlignment="1" applyProtection="1">
      <alignment horizontal="right" vertical="center"/>
      <protection locked="0"/>
    </xf>
    <xf numFmtId="170" fontId="18" fillId="36" borderId="19" xfId="125" applyFont="1" applyFill="1" applyBorder="1" applyAlignment="1" applyProtection="1">
      <alignment horizontal="right" vertical="center"/>
      <protection/>
    </xf>
    <xf numFmtId="170" fontId="18" fillId="36" borderId="19" xfId="137" applyNumberFormat="1" applyFont="1" applyFill="1" applyBorder="1" applyAlignment="1" applyProtection="1">
      <alignment horizontal="right" vertical="center"/>
      <protection/>
    </xf>
    <xf numFmtId="181" fontId="18" fillId="36" borderId="50" xfId="0" applyNumberFormat="1" applyFont="1" applyFill="1" applyBorder="1" applyAlignment="1" applyProtection="1">
      <alignment vertical="center"/>
      <protection/>
    </xf>
    <xf numFmtId="10" fontId="18" fillId="36" borderId="53" xfId="0" applyNumberFormat="1" applyFont="1" applyFill="1" applyBorder="1" applyAlignment="1" applyProtection="1">
      <alignment vertical="center"/>
      <protection/>
    </xf>
    <xf numFmtId="10" fontId="18" fillId="36" borderId="54" xfId="0" applyNumberFormat="1" applyFont="1" applyFill="1" applyBorder="1" applyAlignment="1" applyProtection="1">
      <alignment vertical="center"/>
      <protection/>
    </xf>
    <xf numFmtId="170" fontId="18" fillId="0" borderId="67" xfId="125" applyFont="1" applyFill="1" applyBorder="1" applyAlignment="1" applyProtection="1">
      <alignment horizontal="right" vertical="center"/>
      <protection locked="0"/>
    </xf>
    <xf numFmtId="170" fontId="18" fillId="0" borderId="13" xfId="125" applyFont="1" applyFill="1" applyBorder="1" applyAlignment="1" applyProtection="1">
      <alignment horizontal="right" vertical="center"/>
      <protection locked="0"/>
    </xf>
    <xf numFmtId="170" fontId="18" fillId="0" borderId="13" xfId="125" applyFont="1" applyFill="1" applyBorder="1" applyAlignment="1" applyProtection="1">
      <alignment horizontal="right"/>
      <protection locked="0"/>
    </xf>
    <xf numFmtId="4" fontId="18" fillId="0" borderId="13" xfId="0" applyNumberFormat="1" applyFont="1" applyFill="1" applyBorder="1" applyAlignment="1" applyProtection="1">
      <alignment horizontal="left" wrapText="1"/>
      <protection locked="0"/>
    </xf>
    <xf numFmtId="10" fontId="18" fillId="36" borderId="68" xfId="0" applyNumberFormat="1" applyFont="1" applyFill="1" applyBorder="1" applyAlignment="1" applyProtection="1">
      <alignment vertical="center"/>
      <protection/>
    </xf>
    <xf numFmtId="0" fontId="75" fillId="0" borderId="20" xfId="0" applyFont="1" applyFill="1" applyBorder="1" applyAlignment="1" applyProtection="1">
      <alignment/>
      <protection locked="0"/>
    </xf>
    <xf numFmtId="10" fontId="18" fillId="36" borderId="55" xfId="0" applyNumberFormat="1" applyFont="1" applyFill="1" applyBorder="1" applyAlignment="1" applyProtection="1">
      <alignment vertical="center"/>
      <protection/>
    </xf>
    <xf numFmtId="170" fontId="17" fillId="36" borderId="33" xfId="137" applyNumberFormat="1" applyFont="1" applyFill="1" applyBorder="1" applyAlignment="1" applyProtection="1">
      <alignment horizontal="center" vertical="center"/>
      <protection/>
    </xf>
    <xf numFmtId="170" fontId="17" fillId="36" borderId="17" xfId="137" applyNumberFormat="1" applyFont="1" applyFill="1" applyBorder="1" applyAlignment="1" applyProtection="1">
      <alignment horizontal="center" vertical="center"/>
      <protection/>
    </xf>
    <xf numFmtId="170" fontId="17" fillId="36" borderId="69" xfId="137" applyNumberFormat="1" applyFont="1" applyFill="1" applyBorder="1" applyAlignment="1" applyProtection="1">
      <alignment horizontal="center" vertical="center"/>
      <protection/>
    </xf>
    <xf numFmtId="10" fontId="18" fillId="36" borderId="31" xfId="0" applyNumberFormat="1" applyFont="1" applyFill="1" applyBorder="1" applyAlignment="1" applyProtection="1">
      <alignment vertical="center"/>
      <protection/>
    </xf>
    <xf numFmtId="4" fontId="17" fillId="0" borderId="0" xfId="0" applyNumberFormat="1" applyFont="1" applyFill="1" applyBorder="1" applyAlignment="1" applyProtection="1">
      <alignment vertical="center"/>
      <protection locked="0"/>
    </xf>
    <xf numFmtId="170" fontId="18" fillId="0" borderId="0" xfId="0" applyNumberFormat="1" applyFont="1" applyFill="1" applyBorder="1" applyAlignment="1" applyProtection="1">
      <alignment vertical="center"/>
      <protection locked="0"/>
    </xf>
    <xf numFmtId="0" fontId="17" fillId="0" borderId="0" xfId="0" applyFont="1" applyAlignment="1" applyProtection="1">
      <alignment/>
      <protection locked="0"/>
    </xf>
    <xf numFmtId="171" fontId="18" fillId="0" borderId="0" xfId="74" applyNumberFormat="1" applyFont="1" applyFill="1" applyBorder="1" applyAlignment="1" applyProtection="1">
      <alignment horizontal="right"/>
      <protection locked="0"/>
    </xf>
    <xf numFmtId="0" fontId="18" fillId="0" borderId="0" xfId="0" applyFont="1" applyBorder="1" applyAlignment="1" applyProtection="1">
      <alignment horizontal="left"/>
      <protection locked="0"/>
    </xf>
    <xf numFmtId="171" fontId="17" fillId="36" borderId="17" xfId="74" applyNumberFormat="1" applyFont="1" applyFill="1" applyBorder="1" applyAlignment="1" applyProtection="1">
      <alignment horizontal="center" vertical="center" wrapText="1"/>
      <protection locked="0"/>
    </xf>
    <xf numFmtId="171" fontId="17" fillId="36" borderId="18" xfId="74" applyNumberFormat="1" applyFont="1" applyFill="1" applyBorder="1" applyAlignment="1" applyProtection="1">
      <alignment horizontal="center" vertical="center" wrapText="1"/>
      <protection locked="0"/>
    </xf>
    <xf numFmtId="4" fontId="75" fillId="0" borderId="11" xfId="0" applyNumberFormat="1" applyFont="1" applyFill="1" applyBorder="1" applyAlignment="1" applyProtection="1">
      <alignment/>
      <protection locked="0"/>
    </xf>
    <xf numFmtId="14" fontId="18" fillId="0" borderId="13" xfId="0" applyNumberFormat="1" applyFont="1" applyFill="1" applyBorder="1" applyAlignment="1" applyProtection="1">
      <alignment horizontal="center" vertical="center" wrapText="1"/>
      <protection locked="0"/>
    </xf>
    <xf numFmtId="171" fontId="66" fillId="0" borderId="13" xfId="0" applyNumberFormat="1" applyFont="1" applyBorder="1" applyAlignment="1">
      <alignment/>
    </xf>
    <xf numFmtId="170" fontId="18" fillId="0" borderId="13" xfId="128" applyFont="1" applyFill="1" applyBorder="1" applyAlignment="1" applyProtection="1">
      <alignment horizontal="right" vertical="center" wrapText="1"/>
      <protection locked="0"/>
    </xf>
    <xf numFmtId="170" fontId="75" fillId="0" borderId="13" xfId="128" applyFont="1" applyFill="1" applyBorder="1" applyAlignment="1" applyProtection="1">
      <alignment vertical="center"/>
      <protection locked="0"/>
    </xf>
    <xf numFmtId="171" fontId="2" fillId="36" borderId="14" xfId="74" applyNumberFormat="1" applyFont="1" applyFill="1" applyBorder="1" applyAlignment="1" applyProtection="1">
      <alignment horizontal="right" vertical="center" wrapText="1"/>
      <protection/>
    </xf>
    <xf numFmtId="171" fontId="18" fillId="0" borderId="0" xfId="74" applyFont="1" applyFill="1" applyBorder="1" applyAlignment="1" applyProtection="1">
      <alignment vertical="center"/>
      <protection locked="0"/>
    </xf>
    <xf numFmtId="170" fontId="75" fillId="0" borderId="13" xfId="128" applyFont="1" applyBorder="1" applyAlignment="1" applyProtection="1">
      <alignment vertical="center"/>
      <protection locked="0"/>
    </xf>
    <xf numFmtId="171" fontId="18" fillId="0" borderId="70" xfId="56" applyFont="1" applyBorder="1" applyAlignment="1" applyProtection="1">
      <alignment horizontal="right" vertical="top" wrapText="1" readingOrder="1"/>
      <protection locked="0"/>
    </xf>
    <xf numFmtId="171" fontId="18" fillId="0" borderId="0" xfId="56" applyFont="1" applyBorder="1" applyAlignment="1" applyProtection="1">
      <alignment horizontal="right" vertical="top" wrapText="1" readingOrder="1"/>
      <protection locked="0"/>
    </xf>
    <xf numFmtId="189" fontId="75" fillId="0" borderId="13" xfId="0" applyNumberFormat="1" applyFont="1" applyFill="1" applyBorder="1" applyAlignment="1">
      <alignment/>
    </xf>
    <xf numFmtId="171" fontId="66" fillId="0" borderId="13" xfId="56" applyFont="1" applyBorder="1" applyAlignment="1">
      <alignment/>
    </xf>
    <xf numFmtId="0" fontId="18" fillId="0" borderId="11" xfId="0" applyFont="1" applyFill="1" applyBorder="1" applyAlignment="1" applyProtection="1">
      <alignment horizontal="left" vertical="center"/>
      <protection locked="0"/>
    </xf>
    <xf numFmtId="189" fontId="75" fillId="0" borderId="13" xfId="0" applyNumberFormat="1" applyFont="1" applyBorder="1" applyAlignment="1">
      <alignment/>
    </xf>
    <xf numFmtId="0" fontId="21" fillId="0" borderId="70" xfId="0" applyFont="1" applyBorder="1" applyAlignment="1" applyProtection="1">
      <alignment vertical="top" wrapText="1" readingOrder="1"/>
      <protection locked="0"/>
    </xf>
    <xf numFmtId="171" fontId="21" fillId="0" borderId="70" xfId="56" applyFont="1" applyBorder="1" applyAlignment="1" applyProtection="1">
      <alignment horizontal="right" vertical="top" wrapText="1" readingOrder="1"/>
      <protection locked="0"/>
    </xf>
    <xf numFmtId="170" fontId="18" fillId="0" borderId="13" xfId="128" applyFont="1" applyBorder="1" applyAlignment="1" applyProtection="1">
      <alignment horizontal="right" vertical="center" wrapText="1"/>
      <protection locked="0"/>
    </xf>
    <xf numFmtId="0" fontId="66" fillId="0" borderId="13" xfId="0" applyFont="1" applyBorder="1" applyAlignment="1">
      <alignment/>
    </xf>
    <xf numFmtId="189" fontId="66" fillId="0" borderId="13" xfId="0" applyNumberFormat="1" applyFont="1" applyBorder="1" applyAlignment="1">
      <alignment/>
    </xf>
    <xf numFmtId="171" fontId="75" fillId="0" borderId="13" xfId="56" applyFont="1" applyBorder="1" applyAlignment="1" applyProtection="1">
      <alignment/>
      <protection locked="0"/>
    </xf>
    <xf numFmtId="171" fontId="66" fillId="0" borderId="13" xfId="56" applyNumberFormat="1" applyFont="1" applyBorder="1" applyAlignment="1">
      <alignment/>
    </xf>
    <xf numFmtId="4" fontId="18" fillId="0" borderId="13" xfId="0" applyNumberFormat="1" applyFont="1" applyFill="1" applyBorder="1" applyAlignment="1" applyProtection="1">
      <alignment horizontal="right" vertical="center" wrapText="1"/>
      <protection locked="0"/>
    </xf>
    <xf numFmtId="4" fontId="75" fillId="0" borderId="13" xfId="56" applyNumberFormat="1" applyFont="1" applyFill="1" applyBorder="1" applyAlignment="1" applyProtection="1">
      <alignment vertical="center"/>
      <protection locked="0"/>
    </xf>
    <xf numFmtId="0" fontId="2" fillId="0" borderId="21" xfId="0" applyFont="1" applyFill="1" applyBorder="1" applyAlignment="1" applyProtection="1">
      <alignment horizontal="center" vertical="center" wrapText="1"/>
      <protection locked="0"/>
    </xf>
    <xf numFmtId="14" fontId="2" fillId="0" borderId="21" xfId="0" applyNumberFormat="1" applyFont="1" applyFill="1" applyBorder="1" applyAlignment="1" applyProtection="1">
      <alignment horizontal="center" vertical="center" wrapText="1"/>
      <protection locked="0"/>
    </xf>
    <xf numFmtId="171" fontId="2" fillId="0" borderId="21" xfId="74" applyNumberFormat="1" applyFont="1" applyFill="1" applyBorder="1" applyAlignment="1" applyProtection="1">
      <alignment horizontal="right" vertical="center" wrapText="1"/>
      <protection locked="0"/>
    </xf>
    <xf numFmtId="0" fontId="18" fillId="0" borderId="4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17" fillId="34" borderId="33" xfId="0" applyFont="1" applyFill="1" applyBorder="1" applyAlignment="1" applyProtection="1">
      <alignment vertical="center"/>
      <protection locked="0"/>
    </xf>
    <xf numFmtId="0" fontId="18" fillId="34" borderId="17" xfId="0" applyFont="1" applyFill="1" applyBorder="1" applyAlignment="1" applyProtection="1">
      <alignment vertical="center"/>
      <protection locked="0"/>
    </xf>
    <xf numFmtId="171" fontId="18" fillId="36" borderId="17" xfId="74" applyNumberFormat="1" applyFont="1" applyFill="1" applyBorder="1" applyAlignment="1" applyProtection="1">
      <alignment horizontal="right" vertical="center"/>
      <protection/>
    </xf>
    <xf numFmtId="171" fontId="18" fillId="36" borderId="18" xfId="74" applyNumberFormat="1" applyFont="1" applyFill="1" applyBorder="1" applyAlignment="1" applyProtection="1">
      <alignment horizontal="right" vertical="center"/>
      <protection/>
    </xf>
    <xf numFmtId="190" fontId="17" fillId="0" borderId="0" xfId="0" applyNumberFormat="1" applyFont="1" applyFill="1" applyBorder="1" applyAlignment="1" applyProtection="1">
      <alignment vertical="center"/>
      <protection locked="0"/>
    </xf>
    <xf numFmtId="171" fontId="17" fillId="0" borderId="0" xfId="74" applyFont="1" applyFill="1" applyBorder="1" applyAlignment="1" applyProtection="1">
      <alignment vertical="center"/>
      <protection locked="0"/>
    </xf>
    <xf numFmtId="171" fontId="17" fillId="0" borderId="0" xfId="0" applyNumberFormat="1" applyFont="1" applyFill="1" applyBorder="1" applyAlignment="1" applyProtection="1">
      <alignment vertical="center"/>
      <protection locked="0"/>
    </xf>
    <xf numFmtId="0" fontId="18" fillId="34" borderId="0" xfId="0" applyFont="1" applyFill="1" applyAlignment="1" applyProtection="1">
      <alignment/>
      <protection locked="0"/>
    </xf>
    <xf numFmtId="171" fontId="18" fillId="34" borderId="0" xfId="74" applyNumberFormat="1" applyFont="1" applyFill="1" applyBorder="1" applyAlignment="1" applyProtection="1">
      <alignment horizontal="right"/>
      <protection locked="0"/>
    </xf>
    <xf numFmtId="171" fontId="18" fillId="34" borderId="0" xfId="74" applyNumberFormat="1" applyFont="1" applyFill="1" applyAlignment="1" applyProtection="1">
      <alignment horizontal="right"/>
      <protection locked="0"/>
    </xf>
    <xf numFmtId="190" fontId="17" fillId="0" borderId="16" xfId="128" applyNumberFormat="1" applyFont="1" applyFill="1" applyBorder="1" applyAlignment="1" applyProtection="1">
      <alignment horizontal="right" vertical="center"/>
      <protection locked="0"/>
    </xf>
    <xf numFmtId="190" fontId="17" fillId="0" borderId="0" xfId="128" applyNumberFormat="1" applyFont="1" applyFill="1" applyBorder="1" applyAlignment="1" applyProtection="1">
      <alignment horizontal="right" vertical="center"/>
      <protection locked="0"/>
    </xf>
    <xf numFmtId="0" fontId="17" fillId="34" borderId="0" xfId="0" applyFont="1" applyFill="1" applyBorder="1" applyAlignment="1" applyProtection="1">
      <alignment horizontal="left" vertical="top" wrapText="1"/>
      <protection locked="0"/>
    </xf>
    <xf numFmtId="0" fontId="75" fillId="34" borderId="0" xfId="0" applyFont="1" applyFill="1" applyBorder="1" applyAlignment="1" applyProtection="1">
      <alignment vertical="top" wrapText="1"/>
      <protection locked="0"/>
    </xf>
    <xf numFmtId="171" fontId="75" fillId="34" borderId="0" xfId="74" applyNumberFormat="1" applyFont="1" applyFill="1" applyBorder="1" applyAlignment="1" applyProtection="1">
      <alignment horizontal="right" vertical="top" wrapText="1"/>
      <protection locked="0"/>
    </xf>
    <xf numFmtId="171" fontId="18" fillId="0" borderId="0" xfId="0" applyNumberFormat="1" applyFont="1" applyFill="1" applyBorder="1" applyAlignment="1" applyProtection="1">
      <alignment/>
      <protection locked="0"/>
    </xf>
    <xf numFmtId="0" fontId="18" fillId="34" borderId="0" xfId="0" applyFont="1" applyFill="1" applyBorder="1" applyAlignment="1" applyProtection="1">
      <alignment/>
      <protection locked="0"/>
    </xf>
    <xf numFmtId="171" fontId="78" fillId="0" borderId="0" xfId="74" applyFont="1" applyFill="1" applyBorder="1" applyAlignment="1" applyProtection="1">
      <alignment/>
      <protection locked="0"/>
    </xf>
    <xf numFmtId="171" fontId="78" fillId="0" borderId="0" xfId="54" applyFont="1" applyFill="1" applyBorder="1" applyAlignment="1" applyProtection="1">
      <alignment/>
      <protection locked="0"/>
    </xf>
    <xf numFmtId="0" fontId="18" fillId="34" borderId="0" xfId="0" applyFont="1" applyFill="1" applyAlignment="1" applyProtection="1">
      <alignment vertical="center"/>
      <protection locked="0"/>
    </xf>
    <xf numFmtId="0" fontId="18" fillId="34" borderId="0" xfId="0" applyFont="1" applyFill="1" applyBorder="1" applyAlignment="1" applyProtection="1">
      <alignment vertical="center"/>
      <protection locked="0"/>
    </xf>
    <xf numFmtId="0" fontId="17" fillId="34" borderId="0" xfId="0" applyFont="1" applyFill="1" applyAlignment="1" applyProtection="1">
      <alignment/>
      <protection locked="0"/>
    </xf>
    <xf numFmtId="171" fontId="17" fillId="34" borderId="0" xfId="74" applyNumberFormat="1" applyFont="1" applyFill="1" applyAlignment="1" applyProtection="1">
      <alignment horizontal="right"/>
      <protection locked="0"/>
    </xf>
    <xf numFmtId="171" fontId="18" fillId="34" borderId="0" xfId="74" applyNumberFormat="1" applyFont="1" applyFill="1" applyAlignment="1" applyProtection="1">
      <alignment horizontal="right" vertical="center"/>
      <protection locked="0"/>
    </xf>
    <xf numFmtId="171" fontId="17" fillId="34" borderId="0" xfId="74" applyNumberFormat="1" applyFont="1" applyFill="1" applyAlignment="1" applyProtection="1">
      <alignment horizontal="right" vertical="center"/>
      <protection locked="0"/>
    </xf>
    <xf numFmtId="171" fontId="18" fillId="0" borderId="0" xfId="74" applyFont="1" applyFill="1" applyBorder="1" applyAlignment="1" applyProtection="1">
      <alignment/>
      <protection locked="0"/>
    </xf>
    <xf numFmtId="171" fontId="18" fillId="0" borderId="0" xfId="74" applyFont="1" applyFill="1" applyBorder="1" applyAlignment="1" applyProtection="1">
      <alignment horizontal="right"/>
      <protection locked="0"/>
    </xf>
    <xf numFmtId="171" fontId="18" fillId="0" borderId="0" xfId="74" applyFont="1" applyFill="1" applyBorder="1" applyAlignment="1" applyProtection="1">
      <alignment horizontal="right" vertical="center"/>
      <protection locked="0"/>
    </xf>
    <xf numFmtId="0" fontId="17" fillId="34" borderId="0" xfId="0" applyFont="1" applyFill="1" applyBorder="1" applyAlignment="1" applyProtection="1">
      <alignment/>
      <protection locked="0"/>
    </xf>
    <xf numFmtId="0" fontId="18" fillId="34" borderId="0" xfId="0" applyFont="1" applyFill="1" applyBorder="1" applyAlignment="1" applyProtection="1">
      <alignment horizontal="center" vertical="center" wrapText="1"/>
      <protection locked="0"/>
    </xf>
    <xf numFmtId="171" fontId="18" fillId="34" borderId="0" xfId="74" applyNumberFormat="1" applyFont="1" applyFill="1" applyBorder="1" applyAlignment="1" applyProtection="1">
      <alignment horizontal="right" vertical="center" wrapText="1"/>
      <protection locked="0"/>
    </xf>
    <xf numFmtId="0" fontId="17" fillId="34" borderId="0" xfId="0" applyFont="1" applyFill="1" applyBorder="1" applyAlignment="1" applyProtection="1">
      <alignment/>
      <protection locked="0"/>
    </xf>
    <xf numFmtId="171" fontId="17" fillId="34" borderId="0" xfId="74" applyNumberFormat="1" applyFont="1" applyFill="1" applyBorder="1" applyAlignment="1" applyProtection="1">
      <alignment horizontal="right"/>
      <protection locked="0"/>
    </xf>
    <xf numFmtId="171" fontId="18" fillId="34" borderId="0" xfId="74" applyFont="1" applyFill="1" applyBorder="1" applyAlignment="1" applyProtection="1">
      <alignment/>
      <protection locked="0"/>
    </xf>
    <xf numFmtId="4" fontId="18" fillId="34" borderId="0" xfId="0" applyNumberFormat="1" applyFont="1" applyFill="1" applyBorder="1" applyAlignment="1" applyProtection="1">
      <alignment/>
      <protection locked="0"/>
    </xf>
    <xf numFmtId="0" fontId="18" fillId="0" borderId="0" xfId="0" applyFont="1" applyFill="1" applyAlignment="1">
      <alignment/>
    </xf>
    <xf numFmtId="0" fontId="17" fillId="0" borderId="0" xfId="0" applyFont="1" applyAlignment="1">
      <alignment horizontal="center"/>
    </xf>
    <xf numFmtId="0" fontId="66" fillId="0" borderId="0" xfId="0" applyFont="1" applyAlignment="1">
      <alignment/>
    </xf>
    <xf numFmtId="0" fontId="17" fillId="0" borderId="0" xfId="0" applyFont="1" applyFill="1" applyAlignment="1">
      <alignment/>
    </xf>
    <xf numFmtId="0" fontId="18" fillId="0" borderId="25" xfId="0" applyNumberFormat="1" applyFont="1" applyFill="1" applyBorder="1" applyAlignment="1">
      <alignment horizontal="left" vertical="center" wrapText="1"/>
    </xf>
    <xf numFmtId="0" fontId="18" fillId="0" borderId="19" xfId="0" applyNumberFormat="1" applyFont="1" applyFill="1" applyBorder="1" applyAlignment="1">
      <alignment horizontal="center" vertical="center" wrapText="1"/>
    </xf>
    <xf numFmtId="0" fontId="18" fillId="0" borderId="19"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0" fontId="18" fillId="0" borderId="13" xfId="0" applyNumberFormat="1" applyFont="1" applyFill="1" applyBorder="1" applyAlignment="1">
      <alignment horizontal="center" vertical="center" wrapText="1"/>
    </xf>
    <xf numFmtId="0" fontId="18" fillId="0" borderId="13" xfId="0" applyNumberFormat="1"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12" xfId="0" applyNumberFormat="1" applyFont="1" applyFill="1" applyBorder="1" applyAlignment="1">
      <alignment horizontal="left" vertical="center" wrapText="1"/>
    </xf>
    <xf numFmtId="0" fontId="18" fillId="0" borderId="26" xfId="0" applyNumberFormat="1" applyFont="1" applyFill="1" applyBorder="1" applyAlignment="1">
      <alignment horizontal="center" vertical="center" wrapText="1"/>
    </xf>
    <xf numFmtId="0" fontId="18" fillId="0" borderId="26" xfId="0" applyNumberFormat="1"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17" fillId="0" borderId="0" xfId="0" applyFont="1" applyAlignment="1">
      <alignment/>
    </xf>
    <xf numFmtId="0" fontId="18" fillId="0" borderId="0" xfId="0" applyFont="1" applyBorder="1" applyAlignment="1">
      <alignment/>
    </xf>
    <xf numFmtId="0" fontId="17" fillId="0" borderId="0" xfId="0" applyFont="1" applyFill="1" applyAlignment="1">
      <alignment vertical="center"/>
    </xf>
    <xf numFmtId="0" fontId="17" fillId="34" borderId="0" xfId="0" applyFont="1" applyFill="1" applyAlignment="1">
      <alignment/>
    </xf>
    <xf numFmtId="0" fontId="18" fillId="34" borderId="0" xfId="0" applyFont="1" applyFill="1" applyAlignment="1">
      <alignment/>
    </xf>
    <xf numFmtId="0" fontId="17" fillId="0" borderId="0" xfId="0" applyFont="1" applyFill="1" applyAlignment="1">
      <alignment horizontal="center" vertical="center"/>
    </xf>
    <xf numFmtId="0" fontId="18" fillId="0" borderId="0" xfId="0" applyFont="1" applyFill="1" applyAlignment="1">
      <alignment horizontal="left"/>
    </xf>
    <xf numFmtId="0" fontId="18" fillId="0" borderId="0" xfId="0" applyFont="1" applyFill="1" applyAlignment="1">
      <alignment horizontal="center" vertical="center"/>
    </xf>
    <xf numFmtId="0" fontId="18" fillId="0" borderId="67" xfId="0" applyNumberFormat="1" applyFont="1" applyFill="1" applyBorder="1" applyAlignment="1">
      <alignment horizontal="center" vertical="center" wrapText="1"/>
    </xf>
    <xf numFmtId="0" fontId="18" fillId="0" borderId="67" xfId="0" applyNumberFormat="1"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0" xfId="0" applyNumberFormat="1" applyFont="1" applyFill="1" applyBorder="1" applyAlignment="1">
      <alignment horizontal="center" vertical="center" wrapText="1"/>
    </xf>
    <xf numFmtId="0" fontId="18" fillId="0" borderId="0" xfId="0" applyFont="1" applyAlignment="1">
      <alignment horizontal="left"/>
    </xf>
    <xf numFmtId="0" fontId="18" fillId="0" borderId="0" xfId="0" applyFont="1" applyFill="1" applyAlignment="1">
      <alignment vertical="center"/>
    </xf>
    <xf numFmtId="0" fontId="17" fillId="0" borderId="0" xfId="0" applyFont="1" applyAlignment="1">
      <alignment horizontal="left"/>
    </xf>
    <xf numFmtId="0" fontId="18" fillId="0" borderId="67" xfId="0" applyFont="1" applyFill="1" applyBorder="1" applyAlignment="1">
      <alignment horizontal="center" vertical="center"/>
    </xf>
    <xf numFmtId="0" fontId="18" fillId="0" borderId="67" xfId="0" applyFont="1" applyFill="1" applyBorder="1" applyAlignment="1">
      <alignment/>
    </xf>
    <xf numFmtId="0" fontId="18" fillId="0" borderId="71" xfId="0" applyNumberFormat="1" applyFont="1" applyFill="1" applyBorder="1" applyAlignment="1">
      <alignment horizontal="center" vertical="center" wrapText="1"/>
    </xf>
    <xf numFmtId="0" fontId="2" fillId="0" borderId="11" xfId="0" applyFont="1" applyFill="1" applyBorder="1" applyAlignment="1">
      <alignment horizontal="justify" vertical="justify" wrapText="1"/>
    </xf>
    <xf numFmtId="0" fontId="17" fillId="36" borderId="23" xfId="0" applyFont="1" applyFill="1" applyBorder="1" applyAlignment="1" applyProtection="1">
      <alignment vertical="center"/>
      <protection locked="0"/>
    </xf>
    <xf numFmtId="0" fontId="17" fillId="36" borderId="39" xfId="0" applyFont="1" applyFill="1" applyBorder="1" applyAlignment="1" applyProtection="1">
      <alignment vertical="center"/>
      <protection locked="0"/>
    </xf>
    <xf numFmtId="0" fontId="17" fillId="36" borderId="20" xfId="0" applyFont="1" applyFill="1" applyBorder="1" applyAlignment="1" applyProtection="1">
      <alignment vertical="center"/>
      <protection locked="0"/>
    </xf>
    <xf numFmtId="190" fontId="18" fillId="34" borderId="0" xfId="0" applyNumberFormat="1" applyFont="1" applyFill="1" applyBorder="1" applyAlignment="1" applyProtection="1">
      <alignment horizontal="right"/>
      <protection locked="0"/>
    </xf>
    <xf numFmtId="190" fontId="18" fillId="34" borderId="0" xfId="0" applyNumberFormat="1" applyFont="1" applyFill="1" applyBorder="1" applyAlignment="1" applyProtection="1">
      <alignment vertical="center"/>
      <protection locked="0"/>
    </xf>
    <xf numFmtId="171" fontId="18" fillId="34" borderId="0" xfId="54" applyFont="1" applyFill="1" applyBorder="1" applyAlignment="1" applyProtection="1">
      <alignment vertical="center"/>
      <protection locked="0"/>
    </xf>
    <xf numFmtId="171" fontId="79" fillId="34" borderId="0" xfId="0" applyNumberFormat="1" applyFont="1" applyFill="1" applyBorder="1" applyAlignment="1" applyProtection="1">
      <alignment vertical="center"/>
      <protection locked="0"/>
    </xf>
    <xf numFmtId="0" fontId="17" fillId="36" borderId="24" xfId="0" applyFont="1" applyFill="1" applyBorder="1" applyAlignment="1" applyProtection="1">
      <alignment vertical="center"/>
      <protection locked="0"/>
    </xf>
    <xf numFmtId="0" fontId="17" fillId="34" borderId="0" xfId="0" applyFont="1" applyFill="1" applyBorder="1" applyAlignment="1" applyProtection="1">
      <alignment vertical="center"/>
      <protection locked="0"/>
    </xf>
    <xf numFmtId="0" fontId="27" fillId="0" borderId="25" xfId="0" applyFont="1" applyFill="1" applyBorder="1" applyAlignment="1" applyProtection="1">
      <alignment horizontal="left" vertical="center" wrapText="1"/>
      <protection locked="0"/>
    </xf>
    <xf numFmtId="190" fontId="18" fillId="34" borderId="19" xfId="0" applyNumberFormat="1" applyFont="1" applyFill="1" applyBorder="1" applyAlignment="1" applyProtection="1">
      <alignment horizontal="center" vertical="center"/>
      <protection locked="0"/>
    </xf>
    <xf numFmtId="194" fontId="18" fillId="0" borderId="19" xfId="0" applyNumberFormat="1" applyFont="1" applyFill="1" applyBorder="1" applyAlignment="1" applyProtection="1">
      <alignment horizontal="center" vertical="center"/>
      <protection locked="0"/>
    </xf>
    <xf numFmtId="190" fontId="18" fillId="36" borderId="19" xfId="128" applyNumberFormat="1" applyFont="1" applyFill="1" applyBorder="1" applyAlignment="1" applyProtection="1">
      <alignment horizontal="center" vertical="center"/>
      <protection/>
    </xf>
    <xf numFmtId="190" fontId="18" fillId="36" borderId="15"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center" vertical="center"/>
      <protection locked="0"/>
    </xf>
    <xf numFmtId="0" fontId="27" fillId="0" borderId="11" xfId="0" applyFont="1" applyFill="1" applyBorder="1" applyAlignment="1" applyProtection="1">
      <alignment horizontal="left" vertical="center" wrapText="1"/>
      <protection locked="0"/>
    </xf>
    <xf numFmtId="190" fontId="18" fillId="34" borderId="13" xfId="0" applyNumberFormat="1" applyFont="1" applyFill="1" applyBorder="1" applyAlignment="1" applyProtection="1">
      <alignment horizontal="center" vertical="center"/>
      <protection locked="0"/>
    </xf>
    <xf numFmtId="190" fontId="18" fillId="34" borderId="13" xfId="128" applyNumberFormat="1" applyFont="1" applyFill="1" applyBorder="1" applyAlignment="1" applyProtection="1">
      <alignment horizontal="center" vertical="center"/>
      <protection locked="0"/>
    </xf>
    <xf numFmtId="190" fontId="18" fillId="36" borderId="13" xfId="128" applyNumberFormat="1" applyFont="1" applyFill="1" applyBorder="1" applyAlignment="1" applyProtection="1">
      <alignment horizontal="center" vertical="center"/>
      <protection/>
    </xf>
    <xf numFmtId="190" fontId="18" fillId="36" borderId="14" xfId="0" applyNumberFormat="1" applyFont="1" applyFill="1" applyBorder="1" applyAlignment="1" applyProtection="1">
      <alignment horizontal="center" vertical="center"/>
      <protection/>
    </xf>
    <xf numFmtId="0" fontId="27" fillId="34" borderId="11" xfId="0" applyFont="1" applyFill="1" applyBorder="1" applyAlignment="1" applyProtection="1">
      <alignment horizontal="left" vertical="center" wrapText="1"/>
      <protection locked="0"/>
    </xf>
    <xf numFmtId="4" fontId="80" fillId="35" borderId="29" xfId="0" applyNumberFormat="1" applyFont="1" applyFill="1" applyBorder="1" applyAlignment="1" applyProtection="1">
      <alignment horizontal="center" wrapText="1"/>
      <protection locked="0"/>
    </xf>
    <xf numFmtId="4" fontId="80" fillId="0" borderId="29" xfId="0" applyNumberFormat="1" applyFont="1" applyFill="1" applyBorder="1" applyAlignment="1" applyProtection="1">
      <alignment horizontal="center" wrapText="1"/>
      <protection locked="0"/>
    </xf>
    <xf numFmtId="195" fontId="18" fillId="34" borderId="13" xfId="128" applyNumberFormat="1" applyFont="1" applyFill="1" applyBorder="1" applyAlignment="1" applyProtection="1">
      <alignment horizontal="center" vertical="center"/>
      <protection locked="0"/>
    </xf>
    <xf numFmtId="0" fontId="17" fillId="34" borderId="11" xfId="0" applyFont="1" applyFill="1" applyBorder="1" applyAlignment="1" applyProtection="1">
      <alignment horizontal="left" vertical="center" wrapText="1"/>
      <protection locked="0"/>
    </xf>
    <xf numFmtId="0" fontId="77" fillId="0" borderId="54" xfId="0" applyFont="1" applyFill="1" applyBorder="1" applyAlignment="1" applyProtection="1">
      <alignment horizontal="left"/>
      <protection locked="0"/>
    </xf>
    <xf numFmtId="4" fontId="18" fillId="0" borderId="13" xfId="0" applyNumberFormat="1" applyFont="1" applyFill="1" applyBorder="1" applyAlignment="1" applyProtection="1">
      <alignment horizontal="right" vertical="center"/>
      <protection locked="0"/>
    </xf>
    <xf numFmtId="170" fontId="18" fillId="0" borderId="13" xfId="128" applyFont="1" applyFill="1" applyBorder="1" applyAlignment="1" applyProtection="1">
      <alignment horizontal="right" vertical="center"/>
      <protection locked="0"/>
    </xf>
    <xf numFmtId="4" fontId="80" fillId="0" borderId="29" xfId="0" applyNumberFormat="1" applyFont="1" applyFill="1" applyBorder="1" applyAlignment="1">
      <alignment horizontal="right" wrapText="1"/>
    </xf>
    <xf numFmtId="0" fontId="77" fillId="0" borderId="68" xfId="0" applyFont="1" applyFill="1" applyBorder="1" applyAlignment="1" applyProtection="1">
      <alignment horizontal="left"/>
      <protection locked="0"/>
    </xf>
    <xf numFmtId="190" fontId="18" fillId="36" borderId="21" xfId="128" applyNumberFormat="1" applyFont="1" applyFill="1" applyBorder="1" applyAlignment="1" applyProtection="1">
      <alignment horizontal="center" vertical="center"/>
      <protection/>
    </xf>
    <xf numFmtId="190" fontId="18" fillId="36" borderId="28" xfId="0" applyNumberFormat="1" applyFont="1" applyFill="1" applyBorder="1" applyAlignment="1" applyProtection="1">
      <alignment horizontal="center" vertical="center"/>
      <protection/>
    </xf>
    <xf numFmtId="190" fontId="18" fillId="36" borderId="16" xfId="0" applyNumberFormat="1" applyFont="1" applyFill="1" applyBorder="1" applyAlignment="1" applyProtection="1">
      <alignment horizontal="center" vertical="center"/>
      <protection/>
    </xf>
    <xf numFmtId="190" fontId="17" fillId="36" borderId="17" xfId="128" applyNumberFormat="1" applyFont="1" applyFill="1" applyBorder="1" applyAlignment="1" applyProtection="1">
      <alignment horizontal="center" vertical="center"/>
      <protection/>
    </xf>
    <xf numFmtId="190" fontId="17" fillId="36" borderId="18" xfId="0" applyNumberFormat="1" applyFont="1" applyFill="1" applyBorder="1" applyAlignment="1" applyProtection="1">
      <alignment horizontal="center" vertical="center"/>
      <protection/>
    </xf>
    <xf numFmtId="0" fontId="17" fillId="36" borderId="31" xfId="0" applyFont="1" applyFill="1" applyBorder="1" applyAlignment="1" applyProtection="1">
      <alignment horizontal="center" vertical="center"/>
      <protection locked="0"/>
    </xf>
    <xf numFmtId="190" fontId="17" fillId="36" borderId="61" xfId="128" applyNumberFormat="1" applyFont="1" applyFill="1" applyBorder="1" applyAlignment="1" applyProtection="1">
      <alignment horizontal="center" vertical="center"/>
      <protection/>
    </xf>
    <xf numFmtId="170" fontId="18" fillId="34" borderId="0" xfId="0" applyNumberFormat="1" applyFont="1" applyFill="1" applyBorder="1" applyAlignment="1" applyProtection="1">
      <alignment vertical="center"/>
      <protection locked="0"/>
    </xf>
    <xf numFmtId="190" fontId="18" fillId="34" borderId="0" xfId="54" applyNumberFormat="1" applyFont="1" applyFill="1" applyBorder="1" applyAlignment="1" applyProtection="1">
      <alignment vertical="center"/>
      <protection locked="0"/>
    </xf>
    <xf numFmtId="9" fontId="18" fillId="34" borderId="0" xfId="181" applyFont="1" applyFill="1" applyBorder="1" applyAlignment="1" applyProtection="1">
      <alignment vertical="center"/>
      <protection locked="0"/>
    </xf>
    <xf numFmtId="196" fontId="18" fillId="34" borderId="0" xfId="54" applyNumberFormat="1" applyFont="1" applyFill="1" applyBorder="1" applyAlignment="1" applyProtection="1">
      <alignment/>
      <protection locked="0"/>
    </xf>
    <xf numFmtId="190" fontId="18" fillId="34" borderId="0" xfId="0" applyNumberFormat="1" applyFont="1" applyFill="1" applyBorder="1" applyAlignment="1" applyProtection="1">
      <alignment/>
      <protection locked="0"/>
    </xf>
    <xf numFmtId="171" fontId="18" fillId="34" borderId="0" xfId="0" applyNumberFormat="1" applyFont="1" applyFill="1" applyBorder="1" applyAlignment="1" applyProtection="1">
      <alignment/>
      <protection locked="0"/>
    </xf>
    <xf numFmtId="190" fontId="18" fillId="34" borderId="0" xfId="54" applyNumberFormat="1" applyFont="1" applyFill="1" applyBorder="1" applyAlignment="1" applyProtection="1">
      <alignment/>
      <protection locked="0"/>
    </xf>
    <xf numFmtId="0" fontId="17" fillId="34" borderId="0" xfId="0" applyFont="1" applyFill="1" applyAlignment="1" applyProtection="1">
      <alignment vertical="center"/>
      <protection locked="0"/>
    </xf>
    <xf numFmtId="0" fontId="28" fillId="0" borderId="0" xfId="0" applyFont="1" applyFill="1" applyAlignment="1" applyProtection="1">
      <alignment horizontal="center"/>
      <protection locked="0"/>
    </xf>
    <xf numFmtId="0" fontId="17" fillId="0" borderId="23" xfId="0" applyFont="1" applyFill="1" applyBorder="1" applyAlignment="1" applyProtection="1">
      <alignment/>
      <protection locked="0"/>
    </xf>
    <xf numFmtId="0" fontId="17" fillId="0" borderId="39" xfId="0" applyFont="1" applyFill="1" applyBorder="1" applyAlignment="1" applyProtection="1">
      <alignment/>
      <protection locked="0"/>
    </xf>
    <xf numFmtId="0" fontId="17" fillId="0" borderId="20" xfId="0" applyFont="1" applyFill="1" applyBorder="1" applyAlignment="1" applyProtection="1">
      <alignment/>
      <protection locked="0"/>
    </xf>
    <xf numFmtId="0" fontId="17" fillId="0" borderId="24" xfId="0" applyFont="1" applyFill="1" applyBorder="1" applyAlignment="1" applyProtection="1">
      <alignment/>
      <protection locked="0"/>
    </xf>
    <xf numFmtId="0" fontId="17" fillId="36" borderId="31" xfId="0" applyFont="1" applyFill="1" applyBorder="1" applyAlignment="1" applyProtection="1">
      <alignment horizontal="left"/>
      <protection locked="0"/>
    </xf>
    <xf numFmtId="0" fontId="17" fillId="36" borderId="16" xfId="0" applyFont="1" applyFill="1" applyBorder="1" applyAlignment="1" applyProtection="1">
      <alignment horizontal="center" wrapText="1"/>
      <protection locked="0"/>
    </xf>
    <xf numFmtId="0" fontId="17" fillId="36" borderId="17" xfId="0" applyFont="1" applyFill="1" applyBorder="1" applyAlignment="1" applyProtection="1">
      <alignment horizontal="center" wrapText="1"/>
      <protection locked="0"/>
    </xf>
    <xf numFmtId="0" fontId="17" fillId="36" borderId="18" xfId="0" applyFont="1" applyFill="1" applyBorder="1" applyAlignment="1" applyProtection="1">
      <alignment horizontal="center" wrapText="1"/>
      <protection locked="0"/>
    </xf>
    <xf numFmtId="0" fontId="18" fillId="0" borderId="25" xfId="0" applyFont="1" applyFill="1" applyBorder="1" applyAlignment="1" applyProtection="1">
      <alignment horizontal="center" vertical="center"/>
      <protection locked="0"/>
    </xf>
    <xf numFmtId="0" fontId="18" fillId="0" borderId="13" xfId="0" applyFont="1" applyFill="1" applyBorder="1" applyAlignment="1" applyProtection="1">
      <alignment horizontal="left" vertical="center" wrapText="1"/>
      <protection locked="0"/>
    </xf>
    <xf numFmtId="4" fontId="18" fillId="0" borderId="13" xfId="142" applyNumberFormat="1" applyFont="1" applyFill="1" applyBorder="1" applyAlignment="1" applyProtection="1">
      <alignment horizontal="right" vertical="center"/>
      <protection locked="0"/>
    </xf>
    <xf numFmtId="190" fontId="18" fillId="36" borderId="19" xfId="128" applyNumberFormat="1" applyFont="1" applyFill="1" applyBorder="1" applyAlignment="1" applyProtection="1">
      <alignment horizontal="right" vertical="center"/>
      <protection/>
    </xf>
    <xf numFmtId="10" fontId="18" fillId="36" borderId="15" xfId="0" applyNumberFormat="1"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left" vertical="center" wrapText="1"/>
      <protection locked="0"/>
    </xf>
    <xf numFmtId="170" fontId="75" fillId="0" borderId="13" xfId="128" applyFont="1" applyFill="1" applyBorder="1" applyAlignment="1" applyProtection="1">
      <alignment/>
      <protection locked="0"/>
    </xf>
    <xf numFmtId="0" fontId="18" fillId="0" borderId="16" xfId="0" applyFont="1" applyFill="1" applyBorder="1" applyAlignment="1" applyProtection="1">
      <alignment horizontal="center" vertical="center"/>
      <protection locked="0"/>
    </xf>
    <xf numFmtId="190" fontId="17" fillId="36" borderId="17" xfId="128" applyNumberFormat="1" applyFont="1" applyFill="1" applyBorder="1" applyAlignment="1" applyProtection="1">
      <alignment horizontal="right" vertical="center"/>
      <protection/>
    </xf>
    <xf numFmtId="10" fontId="17" fillId="36" borderId="18" xfId="0" applyNumberFormat="1" applyFont="1" applyFill="1" applyBorder="1" applyAlignment="1" applyProtection="1">
      <alignment horizontal="center" vertical="center"/>
      <protection/>
    </xf>
    <xf numFmtId="185" fontId="18" fillId="0" borderId="0" xfId="0" applyNumberFormat="1" applyFont="1" applyFill="1" applyAlignment="1" applyProtection="1">
      <alignment/>
      <protection locked="0"/>
    </xf>
    <xf numFmtId="170" fontId="18" fillId="0" borderId="0" xfId="0" applyNumberFormat="1" applyFont="1" applyFill="1" applyBorder="1" applyAlignment="1" applyProtection="1">
      <alignment/>
      <protection locked="0"/>
    </xf>
    <xf numFmtId="171" fontId="18" fillId="0" borderId="0" xfId="54" applyFont="1" applyFill="1" applyBorder="1" applyAlignment="1" applyProtection="1">
      <alignment vertical="center"/>
      <protection locked="0"/>
    </xf>
    <xf numFmtId="185" fontId="18" fillId="0" borderId="0" xfId="0" applyNumberFormat="1" applyFont="1" applyFill="1" applyBorder="1" applyAlignment="1" applyProtection="1">
      <alignment/>
      <protection locked="0"/>
    </xf>
    <xf numFmtId="0" fontId="75" fillId="0" borderId="0" xfId="0" applyFont="1" applyAlignment="1">
      <alignment/>
    </xf>
    <xf numFmtId="0" fontId="18" fillId="0" borderId="0" xfId="0" applyFont="1" applyBorder="1" applyAlignment="1" applyProtection="1">
      <alignment/>
      <protection locked="0"/>
    </xf>
    <xf numFmtId="0" fontId="17" fillId="0" borderId="0" xfId="0" applyFont="1" applyBorder="1" applyAlignment="1" applyProtection="1">
      <alignment horizontal="center" wrapText="1"/>
      <protection locked="0"/>
    </xf>
    <xf numFmtId="0" fontId="75" fillId="0" borderId="0" xfId="0" applyFont="1" applyAlignment="1" applyProtection="1">
      <alignment/>
      <protection locked="0"/>
    </xf>
    <xf numFmtId="0" fontId="75" fillId="34" borderId="0" xfId="0" applyFont="1" applyFill="1" applyAlignment="1" applyProtection="1">
      <alignment/>
      <protection locked="0"/>
    </xf>
    <xf numFmtId="1" fontId="75" fillId="0" borderId="11" xfId="0" applyNumberFormat="1" applyFont="1" applyFill="1" applyBorder="1" applyAlignment="1" applyProtection="1">
      <alignment horizontal="center" vertical="center"/>
      <protection locked="0"/>
    </xf>
    <xf numFmtId="0" fontId="75" fillId="0" borderId="13" xfId="0" applyFont="1" applyFill="1" applyBorder="1" applyAlignment="1" applyProtection="1">
      <alignment/>
      <protection locked="0"/>
    </xf>
    <xf numFmtId="189" fontId="18" fillId="0" borderId="13" xfId="54" applyNumberFormat="1" applyFont="1" applyFill="1" applyBorder="1" applyAlignment="1" applyProtection="1">
      <alignment horizontal="right"/>
      <protection locked="0"/>
    </xf>
    <xf numFmtId="14" fontId="75" fillId="0" borderId="13" xfId="0" applyNumberFormat="1" applyFont="1" applyFill="1" applyBorder="1" applyAlignment="1" applyProtection="1">
      <alignment/>
      <protection locked="0"/>
    </xf>
    <xf numFmtId="4" fontId="75" fillId="0" borderId="13" xfId="0" applyNumberFormat="1" applyFont="1" applyFill="1" applyBorder="1" applyAlignment="1" applyProtection="1">
      <alignment/>
      <protection locked="0"/>
    </xf>
    <xf numFmtId="190" fontId="18" fillId="36" borderId="19" xfId="137" applyNumberFormat="1" applyFont="1" applyFill="1" applyBorder="1" applyAlignment="1" applyProtection="1">
      <alignment/>
      <protection/>
    </xf>
    <xf numFmtId="0" fontId="75" fillId="0" borderId="14" xfId="0" applyFont="1" applyFill="1" applyBorder="1" applyAlignment="1" applyProtection="1">
      <alignment wrapText="1"/>
      <protection locked="0"/>
    </xf>
    <xf numFmtId="190" fontId="18" fillId="36" borderId="13" xfId="137" applyNumberFormat="1" applyFont="1" applyFill="1" applyBorder="1" applyAlignment="1" applyProtection="1">
      <alignment/>
      <protection/>
    </xf>
    <xf numFmtId="190" fontId="18" fillId="36" borderId="21" xfId="137" applyNumberFormat="1" applyFont="1" applyFill="1" applyBorder="1" applyAlignment="1" applyProtection="1">
      <alignment/>
      <protection/>
    </xf>
    <xf numFmtId="0" fontId="17" fillId="0" borderId="25" xfId="0" applyFont="1" applyFill="1" applyBorder="1" applyAlignment="1" applyProtection="1">
      <alignment horizontal="center"/>
      <protection locked="0"/>
    </xf>
    <xf numFmtId="0" fontId="17" fillId="0" borderId="21" xfId="0" applyFont="1" applyFill="1" applyBorder="1" applyAlignment="1" applyProtection="1">
      <alignment horizontal="left" wrapText="1"/>
      <protection locked="0"/>
    </xf>
    <xf numFmtId="189" fontId="18" fillId="0" borderId="21" xfId="54" applyNumberFormat="1" applyFont="1" applyFill="1" applyBorder="1" applyAlignment="1" applyProtection="1">
      <alignment horizontal="right"/>
      <protection locked="0"/>
    </xf>
    <xf numFmtId="14" fontId="18" fillId="0" borderId="21" xfId="0" applyNumberFormat="1" applyFont="1" applyFill="1" applyBorder="1" applyAlignment="1" applyProtection="1">
      <alignment horizontal="center"/>
      <protection locked="0"/>
    </xf>
    <xf numFmtId="190" fontId="27" fillId="0" borderId="19" xfId="137" applyNumberFormat="1" applyFont="1" applyFill="1" applyBorder="1" applyAlignment="1" applyProtection="1">
      <alignment/>
      <protection locked="0"/>
    </xf>
    <xf numFmtId="185" fontId="18" fillId="33" borderId="14" xfId="137" applyNumberFormat="1" applyFont="1" applyFill="1" applyBorder="1" applyAlignment="1" applyProtection="1">
      <alignment horizontal="left" wrapText="1"/>
      <protection locked="0"/>
    </xf>
    <xf numFmtId="190" fontId="27" fillId="0" borderId="13" xfId="137" applyNumberFormat="1" applyFont="1" applyFill="1" applyBorder="1" applyAlignment="1" applyProtection="1">
      <alignment/>
      <protection locked="0"/>
    </xf>
    <xf numFmtId="190" fontId="27" fillId="36" borderId="16" xfId="0" applyNumberFormat="1" applyFont="1" applyFill="1" applyBorder="1" applyAlignment="1" applyProtection="1">
      <alignment/>
      <protection/>
    </xf>
    <xf numFmtId="190" fontId="27" fillId="36" borderId="17" xfId="0" applyNumberFormat="1" applyFont="1" applyFill="1" applyBorder="1" applyAlignment="1" applyProtection="1">
      <alignment/>
      <protection/>
    </xf>
    <xf numFmtId="190" fontId="17" fillId="36" borderId="18" xfId="137" applyNumberFormat="1" applyFont="1" applyFill="1" applyBorder="1" applyAlignment="1" applyProtection="1">
      <alignment/>
      <protection/>
    </xf>
    <xf numFmtId="0" fontId="17" fillId="33" borderId="46" xfId="0" applyFont="1" applyFill="1" applyBorder="1" applyAlignment="1" applyProtection="1">
      <alignment/>
      <protection locked="0"/>
    </xf>
    <xf numFmtId="0" fontId="17" fillId="0" borderId="0" xfId="0" applyFont="1" applyFill="1" applyBorder="1" applyAlignment="1" applyProtection="1">
      <alignment vertical="top" wrapText="1"/>
      <protection locked="0"/>
    </xf>
    <xf numFmtId="0" fontId="75" fillId="0" borderId="0" xfId="0" applyFont="1" applyFill="1" applyBorder="1" applyAlignment="1" applyProtection="1">
      <alignment vertical="top" wrapText="1"/>
      <protection locked="0"/>
    </xf>
    <xf numFmtId="180" fontId="81" fillId="0" borderId="0" xfId="0" applyNumberFormat="1" applyFont="1" applyFill="1" applyBorder="1" applyAlignment="1" applyProtection="1">
      <alignment vertical="top" wrapText="1"/>
      <protection locked="0"/>
    </xf>
    <xf numFmtId="189" fontId="82" fillId="0" borderId="0" xfId="54" applyNumberFormat="1" applyFont="1" applyFill="1" applyBorder="1" applyAlignment="1" applyProtection="1">
      <alignment/>
      <protection locked="0"/>
    </xf>
    <xf numFmtId="180" fontId="75" fillId="34" borderId="0" xfId="0" applyNumberFormat="1" applyFont="1" applyFill="1" applyBorder="1" applyAlignment="1" applyProtection="1">
      <alignment/>
      <protection locked="0"/>
    </xf>
    <xf numFmtId="181" fontId="75" fillId="0" borderId="0" xfId="0" applyNumberFormat="1" applyFont="1" applyBorder="1" applyAlignment="1" applyProtection="1">
      <alignment/>
      <protection locked="0"/>
    </xf>
    <xf numFmtId="180" fontId="75" fillId="0" borderId="0" xfId="0" applyNumberFormat="1" applyFont="1" applyFill="1" applyBorder="1" applyAlignment="1" applyProtection="1">
      <alignment vertical="top" wrapText="1"/>
      <protection locked="0"/>
    </xf>
    <xf numFmtId="189" fontId="75" fillId="0" borderId="0" xfId="0" applyNumberFormat="1" applyFont="1" applyFill="1" applyBorder="1" applyAlignment="1" applyProtection="1">
      <alignment/>
      <protection locked="0"/>
    </xf>
    <xf numFmtId="0" fontId="75" fillId="0" borderId="0" xfId="0" applyFont="1" applyBorder="1" applyAlignment="1" applyProtection="1">
      <alignment/>
      <protection locked="0"/>
    </xf>
    <xf numFmtId="0" fontId="18" fillId="0" borderId="0" xfId="0" applyFont="1" applyFill="1" applyBorder="1" applyAlignment="1" applyProtection="1">
      <alignment horizontal="left"/>
      <protection locked="0"/>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30" fillId="0" borderId="0" xfId="0" applyFont="1" applyFill="1" applyBorder="1" applyAlignment="1" applyProtection="1">
      <alignment horizontal="center" vertical="center"/>
      <protection locked="0"/>
    </xf>
    <xf numFmtId="170" fontId="18" fillId="0" borderId="19" xfId="128" applyFont="1" applyFill="1" applyBorder="1" applyAlignment="1" applyProtection="1">
      <alignment horizontal="right" vertical="center" wrapText="1"/>
      <protection locked="0"/>
    </xf>
    <xf numFmtId="1" fontId="18" fillId="0" borderId="19" xfId="0" applyNumberFormat="1" applyFont="1" applyFill="1" applyBorder="1" applyAlignment="1" applyProtection="1">
      <alignment horizontal="right" vertical="center" wrapText="1"/>
      <protection locked="0"/>
    </xf>
    <xf numFmtId="14" fontId="18" fillId="34" borderId="21" xfId="0" applyNumberFormat="1" applyFont="1" applyFill="1" applyBorder="1" applyAlignment="1" applyProtection="1">
      <alignment horizontal="center" vertical="center" wrapText="1"/>
      <protection locked="0"/>
    </xf>
    <xf numFmtId="190" fontId="17" fillId="0" borderId="21" xfId="0" applyNumberFormat="1" applyFont="1" applyFill="1" applyBorder="1" applyAlignment="1" applyProtection="1">
      <alignment horizontal="right" vertical="center" wrapText="1"/>
      <protection locked="0"/>
    </xf>
    <xf numFmtId="0" fontId="17" fillId="0" borderId="21" xfId="0" applyFont="1" applyFill="1" applyBorder="1" applyAlignment="1" applyProtection="1">
      <alignment horizontal="center" vertical="center" wrapText="1"/>
      <protection locked="0"/>
    </xf>
    <xf numFmtId="190" fontId="17" fillId="34" borderId="14" xfId="0" applyNumberFormat="1" applyFont="1" applyFill="1" applyBorder="1" applyAlignment="1" applyProtection="1">
      <alignment horizontal="right" vertical="center" wrapText="1"/>
      <protection locked="0"/>
    </xf>
    <xf numFmtId="190" fontId="17" fillId="36" borderId="72" xfId="0" applyNumberFormat="1" applyFont="1" applyFill="1" applyBorder="1" applyAlignment="1" applyProtection="1">
      <alignment horizontal="right" vertical="center" wrapText="1"/>
      <protection/>
    </xf>
    <xf numFmtId="4" fontId="18" fillId="0" borderId="14" xfId="0" applyNumberFormat="1" applyFont="1" applyFill="1" applyBorder="1" applyAlignment="1" applyProtection="1">
      <alignment horizontal="right" vertical="center" wrapText="1"/>
      <protection locked="0"/>
    </xf>
    <xf numFmtId="1" fontId="18" fillId="0" borderId="13" xfId="0" applyNumberFormat="1" applyFont="1" applyFill="1" applyBorder="1" applyAlignment="1" applyProtection="1">
      <alignment horizontal="right" vertical="center" wrapText="1"/>
      <protection locked="0"/>
    </xf>
    <xf numFmtId="14" fontId="18" fillId="0" borderId="21" xfId="0" applyNumberFormat="1" applyFont="1" applyFill="1" applyBorder="1" applyAlignment="1" applyProtection="1">
      <alignment horizontal="center" vertical="center" wrapText="1"/>
      <protection locked="0"/>
    </xf>
    <xf numFmtId="190" fontId="17" fillId="0" borderId="13" xfId="0" applyNumberFormat="1" applyFont="1" applyFill="1" applyBorder="1" applyAlignment="1" applyProtection="1">
      <alignment horizontal="right" vertical="center" wrapText="1"/>
      <protection locked="0"/>
    </xf>
    <xf numFmtId="190" fontId="17" fillId="0" borderId="14" xfId="0" applyNumberFormat="1" applyFont="1" applyFill="1" applyBorder="1" applyAlignment="1" applyProtection="1">
      <alignment horizontal="right" vertical="center" wrapText="1"/>
      <protection locked="0"/>
    </xf>
    <xf numFmtId="170" fontId="18" fillId="0" borderId="14" xfId="128" applyFont="1" applyFill="1" applyBorder="1" applyAlignment="1" applyProtection="1">
      <alignment horizontal="right" vertical="center" wrapText="1"/>
      <protection locked="0"/>
    </xf>
    <xf numFmtId="190" fontId="17" fillId="0" borderId="15" xfId="0" applyNumberFormat="1" applyFont="1" applyFill="1" applyBorder="1" applyAlignment="1" applyProtection="1">
      <alignment horizontal="right" vertical="center" wrapText="1"/>
      <protection locked="0"/>
    </xf>
    <xf numFmtId="14" fontId="18" fillId="0" borderId="19" xfId="0" applyNumberFormat="1" applyFont="1" applyFill="1" applyBorder="1" applyAlignment="1" applyProtection="1">
      <alignment horizontal="center" vertical="center" wrapText="1"/>
      <protection locked="0"/>
    </xf>
    <xf numFmtId="190" fontId="17" fillId="0" borderId="19" xfId="0" applyNumberFormat="1" applyFont="1" applyFill="1" applyBorder="1" applyAlignment="1" applyProtection="1">
      <alignment horizontal="right" vertical="center" wrapText="1"/>
      <protection locked="0"/>
    </xf>
    <xf numFmtId="190" fontId="17" fillId="34" borderId="15" xfId="0" applyNumberFormat="1" applyFont="1" applyFill="1" applyBorder="1" applyAlignment="1" applyProtection="1">
      <alignment horizontal="right" vertical="center" wrapText="1"/>
      <protection locked="0"/>
    </xf>
    <xf numFmtId="190" fontId="17" fillId="0" borderId="0" xfId="0" applyNumberFormat="1" applyFont="1" applyFill="1" applyBorder="1" applyAlignment="1" applyProtection="1">
      <alignment horizontal="right" vertical="center"/>
      <protection locked="0"/>
    </xf>
    <xf numFmtId="190" fontId="17" fillId="0" borderId="0" xfId="0" applyNumberFormat="1" applyFont="1" applyFill="1" applyBorder="1" applyAlignment="1" applyProtection="1">
      <alignment horizontal="center" vertical="center"/>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30" fillId="0" borderId="0" xfId="0" applyFont="1" applyFill="1" applyBorder="1" applyAlignment="1" applyProtection="1">
      <alignment/>
      <protection locked="0"/>
    </xf>
    <xf numFmtId="0" fontId="29" fillId="0" borderId="0" xfId="0" applyFont="1" applyFill="1" applyBorder="1" applyAlignment="1" applyProtection="1">
      <alignment/>
      <protection locked="0"/>
    </xf>
    <xf numFmtId="0" fontId="24" fillId="0" borderId="21" xfId="0" applyFont="1" applyBorder="1" applyAlignment="1">
      <alignment horizontal="center" vertical="center"/>
    </xf>
    <xf numFmtId="0" fontId="18" fillId="0" borderId="37" xfId="0" applyFont="1" applyBorder="1" applyAlignment="1">
      <alignment vertical="center"/>
    </xf>
    <xf numFmtId="0" fontId="24" fillId="0" borderId="19" xfId="0" applyFont="1" applyBorder="1" applyAlignment="1">
      <alignment horizontal="center" vertical="center"/>
    </xf>
    <xf numFmtId="0" fontId="18" fillId="0" borderId="0" xfId="0" applyNumberFormat="1" applyFont="1" applyFill="1" applyBorder="1" applyAlignment="1" applyProtection="1">
      <alignment vertical="center"/>
      <protection locked="0"/>
    </xf>
    <xf numFmtId="197" fontId="18" fillId="0" borderId="0" xfId="0" applyNumberFormat="1" applyFont="1" applyFill="1" applyBorder="1" applyAlignment="1" applyProtection="1">
      <alignment vertical="center"/>
      <protection locked="0"/>
    </xf>
    <xf numFmtId="0" fontId="17" fillId="36" borderId="48" xfId="0" applyFont="1" applyFill="1" applyBorder="1" applyAlignment="1" applyProtection="1">
      <alignment vertical="center"/>
      <protection locked="0"/>
    </xf>
    <xf numFmtId="0" fontId="18" fillId="36" borderId="72" xfId="0" applyFont="1" applyFill="1" applyBorder="1" applyAlignment="1" applyProtection="1">
      <alignment vertical="center"/>
      <protection locked="0"/>
    </xf>
    <xf numFmtId="0" fontId="17" fillId="36" borderId="17" xfId="0" applyNumberFormat="1" applyFont="1" applyFill="1" applyBorder="1" applyAlignment="1" applyProtection="1">
      <alignment horizontal="center" vertical="center" wrapText="1"/>
      <protection locked="0"/>
    </xf>
    <xf numFmtId="0" fontId="75" fillId="0" borderId="54" xfId="0" applyFont="1" applyFill="1" applyBorder="1" applyAlignment="1" applyProtection="1">
      <alignment/>
      <protection locked="0"/>
    </xf>
    <xf numFmtId="4" fontId="18" fillId="0" borderId="13" xfId="0" applyNumberFormat="1" applyFont="1" applyFill="1" applyBorder="1" applyAlignment="1" applyProtection="1">
      <alignment horizontal="right"/>
      <protection locked="0"/>
    </xf>
    <xf numFmtId="4" fontId="18" fillId="36" borderId="19" xfId="128" applyNumberFormat="1" applyFont="1" applyFill="1" applyBorder="1" applyAlignment="1" applyProtection="1">
      <alignment horizontal="right" vertical="center"/>
      <protection/>
    </xf>
    <xf numFmtId="4" fontId="18" fillId="0" borderId="19" xfId="128" applyNumberFormat="1" applyFont="1" applyFill="1" applyBorder="1" applyAlignment="1" applyProtection="1">
      <alignment horizontal="right" vertical="center"/>
      <protection locked="0"/>
    </xf>
    <xf numFmtId="4" fontId="18" fillId="36" borderId="19" xfId="0" applyNumberFormat="1" applyFont="1" applyFill="1" applyBorder="1" applyAlignment="1" applyProtection="1">
      <alignment vertical="center"/>
      <protection/>
    </xf>
    <xf numFmtId="4" fontId="18" fillId="36" borderId="15" xfId="0" applyNumberFormat="1" applyFont="1" applyFill="1" applyBorder="1" applyAlignment="1" applyProtection="1">
      <alignment vertical="center"/>
      <protection/>
    </xf>
    <xf numFmtId="4" fontId="18" fillId="36" borderId="13" xfId="128" applyNumberFormat="1" applyFont="1" applyFill="1" applyBorder="1" applyAlignment="1" applyProtection="1">
      <alignment horizontal="right" vertical="center"/>
      <protection/>
    </xf>
    <xf numFmtId="4" fontId="18" fillId="36" borderId="13" xfId="0" applyNumberFormat="1" applyFont="1" applyFill="1" applyBorder="1" applyAlignment="1" applyProtection="1">
      <alignment vertical="center"/>
      <protection/>
    </xf>
    <xf numFmtId="4" fontId="18" fillId="36" borderId="14" xfId="0" applyNumberFormat="1" applyFont="1" applyFill="1" applyBorder="1" applyAlignment="1" applyProtection="1">
      <alignment vertical="center"/>
      <protection/>
    </xf>
    <xf numFmtId="0" fontId="18" fillId="0" borderId="40" xfId="0" applyFont="1" applyFill="1" applyBorder="1" applyAlignment="1" applyProtection="1">
      <alignment horizontal="left" vertical="center" wrapText="1"/>
      <protection locked="0"/>
    </xf>
    <xf numFmtId="4" fontId="17" fillId="36" borderId="71" xfId="128" applyNumberFormat="1" applyFont="1" applyFill="1" applyBorder="1" applyAlignment="1" applyProtection="1">
      <alignment horizontal="right" vertical="center"/>
      <protection/>
    </xf>
    <xf numFmtId="4" fontId="17" fillId="36" borderId="26" xfId="128" applyNumberFormat="1" applyFont="1" applyFill="1" applyBorder="1" applyAlignment="1" applyProtection="1">
      <alignment horizontal="right" vertical="center"/>
      <protection/>
    </xf>
    <xf numFmtId="4" fontId="17" fillId="36" borderId="26" xfId="0" applyNumberFormat="1" applyFont="1" applyFill="1" applyBorder="1" applyAlignment="1" applyProtection="1">
      <alignment vertical="center"/>
      <protection/>
    </xf>
    <xf numFmtId="4" fontId="17" fillId="36" borderId="27" xfId="0" applyNumberFormat="1" applyFont="1" applyFill="1" applyBorder="1" applyAlignment="1" applyProtection="1">
      <alignment vertical="center"/>
      <protection/>
    </xf>
    <xf numFmtId="0" fontId="17" fillId="0" borderId="0" xfId="0" applyFont="1" applyFill="1" applyBorder="1" applyAlignment="1" applyProtection="1">
      <alignment horizontal="left" vertical="top" wrapText="1"/>
      <protection locked="0"/>
    </xf>
    <xf numFmtId="4" fontId="18" fillId="0" borderId="0" xfId="0" applyNumberFormat="1" applyFont="1" applyFill="1" applyAlignment="1" applyProtection="1">
      <alignment vertical="center"/>
      <protection locked="0"/>
    </xf>
    <xf numFmtId="171" fontId="18" fillId="0" borderId="0" xfId="0" applyNumberFormat="1" applyFont="1" applyFill="1" applyBorder="1" applyAlignment="1" applyProtection="1">
      <alignment vertical="center"/>
      <protection locked="0"/>
    </xf>
    <xf numFmtId="0" fontId="18" fillId="0" borderId="0" xfId="0" applyNumberFormat="1" applyFont="1" applyFill="1" applyAlignment="1" applyProtection="1">
      <alignment vertical="center"/>
      <protection locked="0"/>
    </xf>
    <xf numFmtId="0" fontId="75" fillId="0" borderId="22" xfId="0" applyFont="1" applyFill="1" applyBorder="1" applyAlignment="1" applyProtection="1">
      <alignment wrapText="1"/>
      <protection locked="0"/>
    </xf>
    <xf numFmtId="0" fontId="75" fillId="0" borderId="0" xfId="0" applyFont="1" applyFill="1" applyAlignment="1" applyProtection="1">
      <alignment wrapText="1"/>
      <protection locked="0"/>
    </xf>
    <xf numFmtId="0" fontId="75" fillId="0" borderId="0" xfId="0" applyFont="1" applyFill="1" applyAlignment="1" applyProtection="1">
      <alignment vertical="center"/>
      <protection locked="0"/>
    </xf>
    <xf numFmtId="0" fontId="75" fillId="0" borderId="22" xfId="0" applyFont="1" applyFill="1" applyBorder="1" applyAlignment="1" applyProtection="1">
      <alignment vertical="center"/>
      <protection locked="0"/>
    </xf>
    <xf numFmtId="0" fontId="76" fillId="0" borderId="73" xfId="0" applyFont="1" applyFill="1" applyBorder="1" applyAlignment="1" applyProtection="1">
      <alignment/>
      <protection locked="0"/>
    </xf>
    <xf numFmtId="0" fontId="76" fillId="0" borderId="74" xfId="0" applyFont="1" applyFill="1" applyBorder="1" applyAlignment="1" applyProtection="1">
      <alignment/>
      <protection locked="0"/>
    </xf>
    <xf numFmtId="0" fontId="76" fillId="0" borderId="38" xfId="0" applyFont="1" applyFill="1" applyBorder="1" applyAlignment="1" applyProtection="1">
      <alignment/>
      <protection locked="0"/>
    </xf>
    <xf numFmtId="0" fontId="76" fillId="0" borderId="30" xfId="0" applyFont="1" applyFill="1" applyBorder="1" applyAlignment="1" applyProtection="1">
      <alignment/>
      <protection locked="0"/>
    </xf>
    <xf numFmtId="0" fontId="76" fillId="0" borderId="0" xfId="0" applyFont="1" applyFill="1" applyBorder="1" applyAlignment="1" applyProtection="1">
      <alignment/>
      <protection locked="0"/>
    </xf>
    <xf numFmtId="0" fontId="76" fillId="0" borderId="22" xfId="0" applyFont="1" applyFill="1" applyBorder="1" applyAlignment="1" applyProtection="1">
      <alignment/>
      <protection locked="0"/>
    </xf>
    <xf numFmtId="0" fontId="83" fillId="36" borderId="31" xfId="0" applyFont="1" applyFill="1" applyBorder="1" applyAlignment="1" applyProtection="1">
      <alignment horizontal="center"/>
      <protection locked="0"/>
    </xf>
    <xf numFmtId="0" fontId="83" fillId="0" borderId="72" xfId="0" applyFont="1" applyFill="1" applyBorder="1" applyAlignment="1" applyProtection="1">
      <alignment horizontal="center"/>
      <protection/>
    </xf>
    <xf numFmtId="0" fontId="83" fillId="0" borderId="0" xfId="0" applyFont="1" applyFill="1" applyBorder="1" applyAlignment="1" applyProtection="1">
      <alignment horizontal="center"/>
      <protection locked="0"/>
    </xf>
    <xf numFmtId="0" fontId="83" fillId="0" borderId="30" xfId="0" applyFont="1" applyFill="1" applyBorder="1" applyAlignment="1" applyProtection="1">
      <alignment horizontal="center"/>
      <protection locked="0"/>
    </xf>
    <xf numFmtId="0" fontId="83" fillId="0" borderId="30" xfId="0" applyFont="1" applyFill="1" applyBorder="1" applyAlignment="1" applyProtection="1">
      <alignment/>
      <protection locked="0"/>
    </xf>
    <xf numFmtId="0" fontId="76" fillId="0" borderId="30" xfId="0" applyFont="1" applyFill="1" applyBorder="1" applyAlignment="1">
      <alignment horizontal="left" vertical="top" wrapText="1"/>
    </xf>
    <xf numFmtId="0" fontId="76" fillId="0" borderId="0" xfId="0" applyFont="1" applyFill="1" applyBorder="1" applyAlignment="1">
      <alignment horizontal="left" vertical="top" wrapText="1"/>
    </xf>
    <xf numFmtId="0" fontId="76" fillId="0" borderId="22" xfId="0" applyFont="1" applyFill="1" applyBorder="1" applyAlignment="1">
      <alignment horizontal="left" vertical="top" wrapText="1"/>
    </xf>
    <xf numFmtId="0" fontId="83" fillId="0" borderId="30" xfId="0" applyFont="1" applyFill="1" applyBorder="1" applyAlignment="1" applyProtection="1">
      <alignment horizontal="left" vertical="center"/>
      <protection locked="0"/>
    </xf>
    <xf numFmtId="0" fontId="76" fillId="0" borderId="30" xfId="0" applyFont="1" applyFill="1" applyBorder="1" applyAlignment="1" applyProtection="1">
      <alignment horizontal="justify" vertical="center"/>
      <protection locked="0"/>
    </xf>
    <xf numFmtId="0" fontId="83" fillId="36" borderId="73" xfId="0" applyFont="1" applyFill="1" applyBorder="1" applyAlignment="1" applyProtection="1">
      <alignment horizontal="center" vertical="center"/>
      <protection locked="0"/>
    </xf>
    <xf numFmtId="0" fontId="83" fillId="36" borderId="31" xfId="0" applyFont="1" applyFill="1" applyBorder="1" applyAlignment="1" applyProtection="1">
      <alignment horizontal="center" vertical="center"/>
      <protection locked="0"/>
    </xf>
    <xf numFmtId="0" fontId="83" fillId="36" borderId="38" xfId="0" applyFont="1" applyFill="1" applyBorder="1" applyAlignment="1" applyProtection="1">
      <alignment horizontal="center" vertical="center"/>
      <protection locked="0"/>
    </xf>
    <xf numFmtId="0" fontId="76" fillId="0" borderId="31" xfId="0" applyFont="1" applyFill="1" applyBorder="1" applyAlignment="1" applyProtection="1">
      <alignment/>
      <protection/>
    </xf>
    <xf numFmtId="0" fontId="76" fillId="0" borderId="72" xfId="0" applyFont="1" applyFill="1" applyBorder="1" applyAlignment="1" applyProtection="1">
      <alignment/>
      <protection/>
    </xf>
    <xf numFmtId="0" fontId="83" fillId="36" borderId="73" xfId="0" applyFont="1" applyFill="1" applyBorder="1" applyAlignment="1" applyProtection="1">
      <alignment horizontal="center"/>
      <protection locked="0"/>
    </xf>
    <xf numFmtId="0" fontId="83" fillId="36" borderId="38" xfId="0" applyFont="1" applyFill="1" applyBorder="1" applyAlignment="1" applyProtection="1">
      <alignment horizontal="center" wrapText="1"/>
      <protection locked="0"/>
    </xf>
    <xf numFmtId="49" fontId="76" fillId="0" borderId="31" xfId="0" applyNumberFormat="1" applyFont="1" applyFill="1" applyBorder="1" applyAlignment="1" applyProtection="1">
      <alignment horizontal="right"/>
      <protection/>
    </xf>
    <xf numFmtId="49" fontId="76" fillId="0" borderId="48" xfId="0" applyNumberFormat="1" applyFont="1" applyFill="1" applyBorder="1" applyAlignment="1" applyProtection="1">
      <alignment horizontal="right"/>
      <protection/>
    </xf>
    <xf numFmtId="49" fontId="76" fillId="0" borderId="72" xfId="0" applyNumberFormat="1" applyFont="1" applyFill="1" applyBorder="1" applyAlignment="1" applyProtection="1">
      <alignment horizontal="right"/>
      <protection/>
    </xf>
    <xf numFmtId="0" fontId="31" fillId="36" borderId="34" xfId="0" applyFont="1" applyFill="1" applyBorder="1" applyAlignment="1" applyProtection="1">
      <alignment horizontal="center" vertical="center" wrapText="1"/>
      <protection locked="0"/>
    </xf>
    <xf numFmtId="0" fontId="31" fillId="36" borderId="31" xfId="0" applyFont="1" applyFill="1" applyBorder="1" applyAlignment="1" applyProtection="1">
      <alignment horizontal="center" vertical="center" wrapText="1"/>
      <protection locked="0"/>
    </xf>
    <xf numFmtId="49" fontId="31" fillId="0" borderId="11" xfId="74" applyNumberFormat="1"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xf>
    <xf numFmtId="0" fontId="19" fillId="0" borderId="14" xfId="0" applyFont="1" applyFill="1" applyBorder="1" applyAlignment="1" applyProtection="1">
      <alignment horizontal="center" vertical="center" wrapText="1"/>
      <protection/>
    </xf>
    <xf numFmtId="0" fontId="31" fillId="0" borderId="12"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4" fontId="31" fillId="0" borderId="0" xfId="0" applyNumberFormat="1"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83" fillId="36" borderId="75" xfId="0" applyFont="1" applyFill="1" applyBorder="1" applyAlignment="1" applyProtection="1">
      <alignment horizontal="left"/>
      <protection locked="0"/>
    </xf>
    <xf numFmtId="0" fontId="83" fillId="36" borderId="72" xfId="0" applyFont="1" applyFill="1" applyBorder="1" applyAlignment="1" applyProtection="1">
      <alignment horizontal="center"/>
      <protection locked="0"/>
    </xf>
    <xf numFmtId="178" fontId="76" fillId="0" borderId="34" xfId="0" applyNumberFormat="1" applyFont="1" applyFill="1" applyBorder="1" applyAlignment="1" applyProtection="1">
      <alignment/>
      <protection/>
    </xf>
    <xf numFmtId="0" fontId="76" fillId="0" borderId="63" xfId="0" applyNumberFormat="1" applyFont="1" applyFill="1" applyBorder="1" applyAlignment="1" applyProtection="1">
      <alignment/>
      <protection/>
    </xf>
    <xf numFmtId="0" fontId="76" fillId="0" borderId="36" xfId="0" applyFont="1" applyFill="1" applyBorder="1" applyAlignment="1" applyProtection="1">
      <alignment/>
      <protection/>
    </xf>
    <xf numFmtId="178" fontId="76" fillId="0" borderId="75" xfId="0" applyNumberFormat="1" applyFont="1" applyFill="1" applyBorder="1" applyAlignment="1" applyProtection="1">
      <alignment/>
      <protection/>
    </xf>
    <xf numFmtId="0" fontId="76" fillId="0" borderId="31" xfId="0" applyNumberFormat="1" applyFont="1" applyFill="1" applyBorder="1" applyAlignment="1" applyProtection="1">
      <alignment/>
      <protection/>
    </xf>
    <xf numFmtId="178" fontId="76" fillId="0" borderId="30" xfId="0" applyNumberFormat="1" applyFont="1" applyFill="1" applyBorder="1" applyAlignment="1" applyProtection="1">
      <alignment/>
      <protection locked="0"/>
    </xf>
    <xf numFmtId="0" fontId="76" fillId="0" borderId="0" xfId="0" applyNumberFormat="1" applyFont="1" applyFill="1" applyBorder="1" applyAlignment="1" applyProtection="1">
      <alignment/>
      <protection locked="0"/>
    </xf>
    <xf numFmtId="0" fontId="83" fillId="0" borderId="30" xfId="0" applyFont="1" applyFill="1" applyBorder="1" applyAlignment="1" applyProtection="1">
      <alignment horizontal="left" indent="7"/>
      <protection locked="0"/>
    </xf>
    <xf numFmtId="0" fontId="31" fillId="36" borderId="23" xfId="0" applyFont="1" applyFill="1" applyBorder="1" applyAlignment="1" applyProtection="1">
      <alignment vertical="center"/>
      <protection locked="0"/>
    </xf>
    <xf numFmtId="1" fontId="31" fillId="36" borderId="53" xfId="0" applyNumberFormat="1" applyFont="1" applyFill="1" applyBorder="1" applyAlignment="1" applyProtection="1">
      <alignment horizontal="right" vertical="center"/>
      <protection/>
    </xf>
    <xf numFmtId="0" fontId="31" fillId="0" borderId="20" xfId="0" applyFont="1" applyFill="1" applyBorder="1" applyAlignment="1" applyProtection="1">
      <alignment vertical="center"/>
      <protection locked="0"/>
    </xf>
    <xf numFmtId="0" fontId="19" fillId="0" borderId="54" xfId="0" applyFont="1" applyFill="1" applyBorder="1" applyAlignment="1" applyProtection="1">
      <alignment horizontal="right" vertical="center"/>
      <protection/>
    </xf>
    <xf numFmtId="0" fontId="31" fillId="0" borderId="24" xfId="0" applyFont="1" applyFill="1" applyBorder="1" applyAlignment="1" applyProtection="1">
      <alignment vertical="center"/>
      <protection locked="0"/>
    </xf>
    <xf numFmtId="0" fontId="19" fillId="0" borderId="55" xfId="0" applyFont="1" applyFill="1" applyBorder="1" applyAlignment="1" applyProtection="1">
      <alignment horizontal="right" vertical="center"/>
      <protection/>
    </xf>
    <xf numFmtId="0" fontId="31" fillId="0" borderId="53" xfId="0" applyFont="1" applyFill="1" applyBorder="1" applyAlignment="1" applyProtection="1">
      <alignment vertical="center"/>
      <protection locked="0"/>
    </xf>
    <xf numFmtId="190" fontId="31" fillId="0" borderId="42" xfId="0" applyNumberFormat="1" applyFont="1" applyFill="1" applyBorder="1" applyAlignment="1" applyProtection="1">
      <alignment vertical="center"/>
      <protection/>
    </xf>
    <xf numFmtId="0" fontId="31" fillId="0" borderId="54" xfId="0" applyFont="1" applyFill="1" applyBorder="1" applyAlignment="1" applyProtection="1">
      <alignment vertical="center"/>
      <protection locked="0"/>
    </xf>
    <xf numFmtId="190" fontId="19" fillId="0" borderId="44" xfId="50" applyNumberFormat="1" applyFont="1" applyFill="1" applyBorder="1" applyAlignment="1" applyProtection="1">
      <alignment vertical="center"/>
      <protection/>
    </xf>
    <xf numFmtId="0" fontId="31" fillId="0" borderId="55" xfId="0" applyFont="1" applyFill="1" applyBorder="1" applyAlignment="1" applyProtection="1">
      <alignment vertical="center"/>
      <protection locked="0"/>
    </xf>
    <xf numFmtId="190" fontId="31" fillId="0" borderId="46" xfId="50" applyNumberFormat="1" applyFont="1" applyFill="1" applyBorder="1" applyAlignment="1" applyProtection="1">
      <alignment vertical="center"/>
      <protection/>
    </xf>
    <xf numFmtId="0" fontId="83" fillId="0" borderId="30" xfId="0" applyFont="1" applyFill="1" applyBorder="1" applyAlignment="1" applyProtection="1">
      <alignment horizontal="left" vertical="center" indent="7"/>
      <protection locked="0"/>
    </xf>
    <xf numFmtId="0" fontId="31" fillId="0" borderId="23" xfId="0" applyFont="1" applyFill="1" applyBorder="1" applyAlignment="1" applyProtection="1">
      <alignment vertical="center"/>
      <protection locked="0"/>
    </xf>
    <xf numFmtId="1" fontId="31" fillId="0" borderId="53" xfId="0" applyNumberFormat="1" applyFont="1" applyFill="1" applyBorder="1" applyAlignment="1" applyProtection="1">
      <alignment horizontal="right" vertical="center"/>
      <protection/>
    </xf>
    <xf numFmtId="0" fontId="31" fillId="0" borderId="30" xfId="0" applyFont="1" applyFill="1" applyBorder="1" applyAlignment="1" applyProtection="1">
      <alignment vertical="center"/>
      <protection locked="0"/>
    </xf>
    <xf numFmtId="190" fontId="31" fillId="0" borderId="0" xfId="50" applyNumberFormat="1" applyFont="1" applyFill="1" applyBorder="1" applyAlignment="1" applyProtection="1">
      <alignment vertical="center"/>
      <protection locked="0"/>
    </xf>
    <xf numFmtId="0" fontId="83" fillId="36" borderId="75" xfId="0" applyFont="1" applyFill="1" applyBorder="1" applyAlignment="1" applyProtection="1">
      <alignment/>
      <protection locked="0"/>
    </xf>
    <xf numFmtId="0" fontId="83" fillId="36" borderId="31" xfId="0" applyFont="1" applyFill="1" applyBorder="1" applyAlignment="1" applyProtection="1">
      <alignment/>
      <protection locked="0"/>
    </xf>
    <xf numFmtId="0" fontId="83" fillId="36" borderId="72" xfId="0" applyFont="1" applyFill="1" applyBorder="1" applyAlignment="1" applyProtection="1">
      <alignment/>
      <protection locked="0"/>
    </xf>
    <xf numFmtId="170" fontId="76" fillId="0" borderId="75" xfId="0" applyNumberFormat="1" applyFont="1" applyFill="1" applyBorder="1" applyAlignment="1" applyProtection="1">
      <alignment/>
      <protection/>
    </xf>
    <xf numFmtId="170" fontId="76" fillId="0" borderId="31" xfId="0" applyNumberFormat="1" applyFont="1" applyFill="1" applyBorder="1" applyAlignment="1" applyProtection="1">
      <alignment/>
      <protection/>
    </xf>
    <xf numFmtId="10" fontId="76" fillId="0" borderId="72" xfId="0" applyNumberFormat="1" applyFont="1" applyFill="1" applyBorder="1" applyAlignment="1" applyProtection="1">
      <alignment/>
      <protection/>
    </xf>
    <xf numFmtId="10" fontId="76" fillId="0" borderId="31" xfId="0" applyNumberFormat="1" applyFont="1" applyFill="1" applyBorder="1" applyAlignment="1" applyProtection="1">
      <alignment/>
      <protection/>
    </xf>
    <xf numFmtId="0" fontId="83" fillId="0" borderId="30" xfId="0" applyFont="1" applyFill="1" applyBorder="1" applyAlignment="1" applyProtection="1">
      <alignment vertical="center"/>
      <protection locked="0"/>
    </xf>
    <xf numFmtId="0" fontId="83" fillId="0" borderId="30" xfId="0" applyFont="1" applyFill="1" applyBorder="1" applyAlignment="1" applyProtection="1">
      <alignment horizontal="left" vertical="center" wrapText="1"/>
      <protection locked="0"/>
    </xf>
    <xf numFmtId="0" fontId="83" fillId="0" borderId="0" xfId="0" applyFont="1" applyFill="1" applyBorder="1" applyAlignment="1" applyProtection="1">
      <alignment horizontal="left" vertical="center" wrapText="1"/>
      <protection locked="0"/>
    </xf>
    <xf numFmtId="0" fontId="83" fillId="0" borderId="22" xfId="0" applyFont="1" applyFill="1" applyBorder="1" applyAlignment="1" applyProtection="1">
      <alignment horizontal="left" vertical="center" wrapText="1"/>
      <protection locked="0"/>
    </xf>
    <xf numFmtId="0" fontId="83" fillId="36" borderId="57" xfId="0" applyFont="1" applyFill="1" applyBorder="1" applyAlignment="1" applyProtection="1">
      <alignment/>
      <protection locked="0"/>
    </xf>
    <xf numFmtId="0" fontId="83" fillId="36" borderId="58" xfId="0" applyFont="1" applyFill="1" applyBorder="1" applyAlignment="1" applyProtection="1">
      <alignment/>
      <protection locked="0"/>
    </xf>
    <xf numFmtId="0" fontId="83" fillId="36" borderId="76" xfId="0" applyFont="1" applyFill="1" applyBorder="1" applyAlignment="1" applyProtection="1">
      <alignment/>
      <protection locked="0"/>
    </xf>
    <xf numFmtId="170" fontId="76" fillId="0" borderId="16" xfId="125" applyFont="1" applyFill="1" applyBorder="1" applyAlignment="1" applyProtection="1">
      <alignment/>
      <protection/>
    </xf>
    <xf numFmtId="170" fontId="76" fillId="0" borderId="17" xfId="125" applyFont="1" applyFill="1" applyBorder="1" applyAlignment="1" applyProtection="1">
      <alignment/>
      <protection/>
    </xf>
    <xf numFmtId="10" fontId="76" fillId="0" borderId="17" xfId="0" applyNumberFormat="1" applyFont="1" applyFill="1" applyBorder="1" applyAlignment="1" applyProtection="1">
      <alignment/>
      <protection/>
    </xf>
    <xf numFmtId="170" fontId="76" fillId="0" borderId="69" xfId="125" applyFont="1" applyFill="1" applyBorder="1" applyAlignment="1" applyProtection="1">
      <alignment/>
      <protection/>
    </xf>
    <xf numFmtId="170" fontId="76" fillId="0" borderId="30" xfId="125" applyFont="1" applyFill="1" applyBorder="1" applyAlignment="1" applyProtection="1">
      <alignment/>
      <protection/>
    </xf>
    <xf numFmtId="170" fontId="76" fillId="0" borderId="0" xfId="125" applyFont="1" applyFill="1" applyBorder="1" applyAlignment="1" applyProtection="1">
      <alignment/>
      <protection/>
    </xf>
    <xf numFmtId="10" fontId="76" fillId="0" borderId="0" xfId="0" applyNumberFormat="1" applyFont="1" applyFill="1" applyBorder="1" applyAlignment="1" applyProtection="1">
      <alignment/>
      <protection/>
    </xf>
    <xf numFmtId="10" fontId="76" fillId="0" borderId="0" xfId="181" applyNumberFormat="1" applyFont="1" applyFill="1" applyBorder="1" applyAlignment="1" applyProtection="1">
      <alignment/>
      <protection/>
    </xf>
    <xf numFmtId="0" fontId="83" fillId="36" borderId="59" xfId="0" applyFont="1" applyFill="1" applyBorder="1" applyAlignment="1" applyProtection="1">
      <alignment/>
      <protection locked="0"/>
    </xf>
    <xf numFmtId="170" fontId="76" fillId="0" borderId="17" xfId="0" applyNumberFormat="1" applyFont="1" applyFill="1" applyBorder="1" applyAlignment="1" applyProtection="1">
      <alignment/>
      <protection/>
    </xf>
    <xf numFmtId="9" fontId="76" fillId="0" borderId="18" xfId="181" applyFont="1" applyFill="1" applyBorder="1" applyAlignment="1" applyProtection="1">
      <alignment/>
      <protection/>
    </xf>
    <xf numFmtId="0" fontId="83" fillId="0" borderId="30" xfId="0" applyFont="1" applyFill="1" applyBorder="1" applyAlignment="1" applyProtection="1">
      <alignment wrapText="1"/>
      <protection locked="0"/>
    </xf>
    <xf numFmtId="0" fontId="76" fillId="0" borderId="30" xfId="0" applyFont="1" applyFill="1" applyBorder="1" applyAlignment="1" applyProtection="1">
      <alignment horizontal="center" wrapText="1"/>
      <protection locked="0"/>
    </xf>
    <xf numFmtId="0" fontId="76" fillId="0" borderId="0" xfId="0" applyFont="1" applyFill="1" applyBorder="1" applyAlignment="1" applyProtection="1">
      <alignment horizontal="center" wrapText="1"/>
      <protection locked="0"/>
    </xf>
    <xf numFmtId="0" fontId="76" fillId="0" borderId="3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83" fillId="0" borderId="30" xfId="0" applyFont="1" applyFill="1" applyBorder="1" applyAlignment="1" applyProtection="1">
      <alignment horizontal="center" wrapText="1"/>
      <protection locked="0"/>
    </xf>
    <xf numFmtId="0" fontId="83" fillId="0" borderId="30" xfId="0" applyFont="1" applyFill="1" applyBorder="1" applyAlignment="1" applyProtection="1">
      <alignment vertical="center" wrapText="1"/>
      <protection locked="0"/>
    </xf>
    <xf numFmtId="0" fontId="76" fillId="0" borderId="0" xfId="0" applyFont="1" applyFill="1" applyBorder="1" applyAlignment="1" applyProtection="1">
      <alignment vertical="center"/>
      <protection locked="0"/>
    </xf>
    <xf numFmtId="0" fontId="76" fillId="0" borderId="22" xfId="0" applyFont="1" applyFill="1" applyBorder="1" applyAlignment="1" applyProtection="1">
      <alignment vertical="center"/>
      <protection locked="0"/>
    </xf>
    <xf numFmtId="0" fontId="83" fillId="0" borderId="30" xfId="0" applyFont="1" applyFill="1" applyBorder="1" applyAlignment="1">
      <alignment horizontal="justify"/>
    </xf>
    <xf numFmtId="0" fontId="75" fillId="0" borderId="0" xfId="179" applyFont="1" applyBorder="1" applyAlignment="1" applyProtection="1">
      <alignment horizontal="center" wrapText="1"/>
      <protection locked="0"/>
    </xf>
    <xf numFmtId="0" fontId="75" fillId="0" borderId="0" xfId="179" applyFont="1" applyBorder="1" applyAlignment="1" applyProtection="1">
      <alignment wrapText="1"/>
      <protection locked="0"/>
    </xf>
    <xf numFmtId="0" fontId="75" fillId="0" borderId="0" xfId="179" applyFont="1" applyBorder="1" applyAlignment="1">
      <alignment horizontal="center" vertical="center" wrapText="1"/>
      <protection/>
    </xf>
    <xf numFmtId="0" fontId="75" fillId="0" borderId="0" xfId="179" applyFont="1" applyBorder="1" applyAlignment="1" applyProtection="1">
      <alignment horizontal="center" vertical="center" wrapText="1"/>
      <protection locked="0"/>
    </xf>
    <xf numFmtId="0" fontId="27" fillId="0" borderId="13" xfId="179" applyFont="1" applyBorder="1" applyAlignment="1">
      <alignment horizontal="center" vertical="center" wrapText="1"/>
      <protection/>
    </xf>
    <xf numFmtId="0" fontId="75" fillId="0" borderId="43" xfId="179" applyFont="1" applyBorder="1" applyAlignment="1">
      <alignment horizontal="center" vertical="center" wrapText="1"/>
      <protection/>
    </xf>
    <xf numFmtId="0" fontId="75" fillId="0" borderId="13" xfId="179" applyFont="1" applyBorder="1" applyAlignment="1">
      <alignment horizontal="center" vertical="center" wrapText="1"/>
      <protection/>
    </xf>
    <xf numFmtId="0" fontId="75" fillId="0" borderId="13" xfId="179" applyFont="1" applyFill="1" applyBorder="1" applyAlignment="1">
      <alignment horizontal="center" vertical="center" wrapText="1"/>
      <protection/>
    </xf>
    <xf numFmtId="0" fontId="75" fillId="0" borderId="0" xfId="179" applyFont="1" applyFill="1" applyBorder="1" applyAlignment="1">
      <alignment horizontal="center" vertical="center" wrapText="1"/>
      <protection/>
    </xf>
    <xf numFmtId="0" fontId="79" fillId="0" borderId="13" xfId="179" applyFont="1" applyBorder="1" applyAlignment="1">
      <alignment horizontal="left" vertical="center" wrapText="1"/>
      <protection/>
    </xf>
    <xf numFmtId="0" fontId="24" fillId="0" borderId="0" xfId="0" applyFont="1" applyBorder="1" applyAlignment="1">
      <alignment horizontal="center" vertical="center"/>
    </xf>
    <xf numFmtId="0" fontId="75" fillId="0" borderId="43" xfId="179" applyFont="1" applyFill="1" applyBorder="1" applyAlignment="1">
      <alignment horizontal="center" vertical="center" wrapText="1"/>
      <protection/>
    </xf>
    <xf numFmtId="0" fontId="79" fillId="0" borderId="43" xfId="179" applyFont="1" applyBorder="1" applyAlignment="1">
      <alignment horizontal="center" vertical="center" wrapText="1"/>
      <protection/>
    </xf>
    <xf numFmtId="0" fontId="75" fillId="0" borderId="77" xfId="179" applyFont="1" applyFill="1" applyBorder="1" applyAlignment="1">
      <alignment horizontal="center" vertical="center" wrapText="1"/>
      <protection/>
    </xf>
    <xf numFmtId="0" fontId="2" fillId="0" borderId="0" xfId="179" applyFont="1" applyAlignment="1">
      <alignment horizontal="center" vertical="center" wrapText="1"/>
      <protection/>
    </xf>
    <xf numFmtId="0" fontId="2" fillId="0" borderId="43" xfId="179" applyFont="1" applyBorder="1" applyAlignment="1">
      <alignment horizontal="center" vertical="center" wrapText="1"/>
      <protection/>
    </xf>
    <xf numFmtId="0" fontId="2" fillId="0" borderId="0" xfId="179" applyFont="1">
      <alignment/>
      <protection/>
    </xf>
    <xf numFmtId="0" fontId="2" fillId="0" borderId="67" xfId="179" applyFont="1" applyBorder="1" applyAlignment="1">
      <alignment horizontal="center" vertical="center" wrapText="1"/>
      <protection/>
    </xf>
    <xf numFmtId="0" fontId="18" fillId="0" borderId="0" xfId="0" applyFont="1" applyBorder="1" applyAlignment="1">
      <alignment horizontal="center" vertical="center"/>
    </xf>
    <xf numFmtId="0" fontId="75" fillId="0" borderId="0" xfId="0" applyFont="1" applyAlignment="1">
      <alignment/>
    </xf>
    <xf numFmtId="0" fontId="2" fillId="0" borderId="0" xfId="179" applyFont="1" applyBorder="1" applyAlignment="1">
      <alignment horizontal="left" vertical="center" wrapText="1"/>
      <protection/>
    </xf>
    <xf numFmtId="0" fontId="2" fillId="0" borderId="78" xfId="179" applyFont="1" applyBorder="1" applyAlignment="1">
      <alignment horizontal="center" vertical="center" wrapText="1"/>
      <protection/>
    </xf>
    <xf numFmtId="0" fontId="75" fillId="0" borderId="78" xfId="0" applyFont="1" applyBorder="1" applyAlignment="1">
      <alignment/>
    </xf>
    <xf numFmtId="0" fontId="27" fillId="0" borderId="0" xfId="179" applyFont="1" applyBorder="1" applyAlignment="1">
      <alignment horizontal="center" vertical="center" wrapText="1"/>
      <protection/>
    </xf>
    <xf numFmtId="0" fontId="2" fillId="0" borderId="78" xfId="179" applyFont="1" applyBorder="1" applyAlignment="1">
      <alignment horizontal="left" vertical="center" wrapText="1"/>
      <protection/>
    </xf>
    <xf numFmtId="0" fontId="75" fillId="0" borderId="43" xfId="0" applyFont="1" applyBorder="1" applyAlignment="1">
      <alignment/>
    </xf>
    <xf numFmtId="0" fontId="2" fillId="0" borderId="13" xfId="179" applyFont="1" applyBorder="1">
      <alignment/>
      <protection/>
    </xf>
    <xf numFmtId="0" fontId="2" fillId="0" borderId="13" xfId="179" applyFont="1" applyBorder="1" applyAlignment="1">
      <alignment horizontal="center" vertical="center" wrapText="1"/>
      <protection/>
    </xf>
    <xf numFmtId="0" fontId="2" fillId="0" borderId="0" xfId="179" applyFont="1" applyBorder="1">
      <alignment/>
      <protection/>
    </xf>
    <xf numFmtId="0" fontId="17" fillId="0" borderId="0" xfId="0" applyFont="1" applyBorder="1" applyAlignment="1">
      <alignment horizontal="center" vertical="center" wrapText="1"/>
    </xf>
    <xf numFmtId="0" fontId="18" fillId="0" borderId="0" xfId="0" applyFont="1" applyBorder="1" applyAlignment="1">
      <alignment horizontal="left" vertical="center"/>
    </xf>
    <xf numFmtId="0" fontId="2" fillId="0" borderId="79" xfId="179" applyFont="1" applyBorder="1">
      <alignment/>
      <protection/>
    </xf>
    <xf numFmtId="0" fontId="2" fillId="0" borderId="79" xfId="179" applyFont="1" applyBorder="1" applyAlignment="1">
      <alignment horizontal="center" vertical="center" wrapText="1"/>
      <protection/>
    </xf>
    <xf numFmtId="0" fontId="23" fillId="0" borderId="13" xfId="0" applyFont="1" applyBorder="1" applyAlignment="1">
      <alignment horizontal="center" vertical="center"/>
    </xf>
    <xf numFmtId="49" fontId="18" fillId="34" borderId="73" xfId="0" applyNumberFormat="1" applyFont="1" applyFill="1" applyBorder="1" applyAlignment="1">
      <alignment vertical="center" wrapText="1"/>
    </xf>
    <xf numFmtId="49" fontId="18" fillId="34" borderId="74" xfId="0" applyNumberFormat="1" applyFont="1" applyFill="1" applyBorder="1" applyAlignment="1">
      <alignment vertical="center" wrapText="1"/>
    </xf>
    <xf numFmtId="49" fontId="18" fillId="34" borderId="38" xfId="0" applyNumberFormat="1" applyFont="1" applyFill="1" applyBorder="1" applyAlignment="1">
      <alignment vertical="center" wrapText="1"/>
    </xf>
    <xf numFmtId="49" fontId="18" fillId="34" borderId="34" xfId="0" applyNumberFormat="1" applyFont="1" applyFill="1" applyBorder="1" applyAlignment="1">
      <alignment vertical="center" wrapText="1"/>
    </xf>
    <xf numFmtId="49" fontId="18" fillId="34" borderId="35" xfId="0" applyNumberFormat="1" applyFont="1" applyFill="1" applyBorder="1" applyAlignment="1">
      <alignment vertical="center" wrapText="1"/>
    </xf>
    <xf numFmtId="49" fontId="18" fillId="34" borderId="36" xfId="0" applyNumberFormat="1" applyFont="1" applyFill="1" applyBorder="1" applyAlignment="1">
      <alignment vertical="center" wrapText="1"/>
    </xf>
    <xf numFmtId="0" fontId="4" fillId="0" borderId="74"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17" fillId="36" borderId="75" xfId="0" applyFont="1" applyFill="1" applyBorder="1" applyAlignment="1">
      <alignment horizontal="center" vertical="center"/>
    </xf>
    <xf numFmtId="0" fontId="17" fillId="36" borderId="48" xfId="0" applyFont="1" applyFill="1" applyBorder="1" applyAlignment="1">
      <alignment horizontal="center" vertical="center"/>
    </xf>
    <xf numFmtId="0" fontId="17" fillId="36" borderId="72" xfId="0" applyFont="1" applyFill="1" applyBorder="1" applyAlignment="1">
      <alignment horizontal="center" vertical="center"/>
    </xf>
    <xf numFmtId="0" fontId="18" fillId="34" borderId="20" xfId="0" applyNumberFormat="1" applyFont="1" applyFill="1" applyBorder="1" applyAlignment="1">
      <alignment horizontal="left" vertical="center"/>
    </xf>
    <xf numFmtId="0" fontId="18" fillId="34" borderId="44" xfId="0" applyNumberFormat="1" applyFont="1" applyFill="1" applyBorder="1" applyAlignment="1">
      <alignment horizontal="left" vertical="center"/>
    </xf>
    <xf numFmtId="0" fontId="18" fillId="0" borderId="20" xfId="0" applyFont="1" applyFill="1" applyBorder="1" applyAlignment="1" quotePrefix="1">
      <alignment horizontal="left" vertical="center"/>
    </xf>
    <xf numFmtId="0" fontId="18" fillId="0" borderId="44" xfId="0" applyFont="1" applyFill="1" applyBorder="1" applyAlignment="1" quotePrefix="1">
      <alignment horizontal="left" vertical="center"/>
    </xf>
    <xf numFmtId="0" fontId="18" fillId="0" borderId="20" xfId="0" applyFont="1" applyBorder="1" applyAlignment="1">
      <alignment horizontal="left" vertical="center"/>
    </xf>
    <xf numFmtId="0" fontId="18" fillId="0" borderId="44" xfId="0" applyFont="1" applyBorder="1" applyAlignment="1">
      <alignment horizontal="left" vertical="center"/>
    </xf>
    <xf numFmtId="14" fontId="25" fillId="0" borderId="24" xfId="47" applyNumberFormat="1" applyFont="1" applyBorder="1" applyAlignment="1" applyProtection="1">
      <alignment horizontal="left" vertical="center"/>
      <protection/>
    </xf>
    <xf numFmtId="14" fontId="25" fillId="0" borderId="46" xfId="47" applyNumberFormat="1" applyFont="1" applyBorder="1" applyAlignment="1" applyProtection="1">
      <alignment horizontal="left" vertical="center"/>
      <protection/>
    </xf>
    <xf numFmtId="0" fontId="5" fillId="0" borderId="0" xfId="0" applyFont="1" applyBorder="1" applyAlignment="1">
      <alignment horizontal="center"/>
    </xf>
    <xf numFmtId="0" fontId="5" fillId="0" borderId="77" xfId="0" applyFont="1" applyBorder="1" applyAlignment="1">
      <alignment horizontal="center"/>
    </xf>
    <xf numFmtId="0" fontId="17" fillId="36" borderId="75" xfId="0" applyFont="1" applyFill="1" applyBorder="1" applyAlignment="1">
      <alignment horizontal="center" vertical="center" wrapText="1"/>
    </xf>
    <xf numFmtId="0" fontId="17" fillId="36" borderId="48" xfId="0" applyFont="1" applyFill="1" applyBorder="1" applyAlignment="1">
      <alignment horizontal="center" vertical="center" wrapText="1"/>
    </xf>
    <xf numFmtId="0" fontId="17" fillId="36" borderId="72" xfId="0" applyFont="1" applyFill="1" applyBorder="1" applyAlignment="1">
      <alignment horizontal="center" vertical="center" wrapText="1"/>
    </xf>
    <xf numFmtId="0" fontId="18" fillId="0" borderId="23" xfId="0" applyFont="1" applyBorder="1" applyAlignment="1">
      <alignment horizontal="left" vertical="center"/>
    </xf>
    <xf numFmtId="0" fontId="18" fillId="0" borderId="42" xfId="0" applyFont="1" applyBorder="1" applyAlignment="1">
      <alignment horizontal="left" vertical="center"/>
    </xf>
    <xf numFmtId="14" fontId="18" fillId="0" borderId="20" xfId="0" applyNumberFormat="1" applyFont="1" applyFill="1" applyBorder="1" applyAlignment="1">
      <alignment horizontal="left" vertical="center"/>
    </xf>
    <xf numFmtId="14" fontId="18" fillId="0" borderId="44" xfId="0" applyNumberFormat="1" applyFont="1" applyFill="1" applyBorder="1" applyAlignment="1">
      <alignment horizontal="left" vertical="center"/>
    </xf>
    <xf numFmtId="0" fontId="25" fillId="0" borderId="24" xfId="47" applyFont="1" applyBorder="1" applyAlignment="1" applyProtection="1">
      <alignment horizontal="left" vertical="center"/>
      <protection/>
    </xf>
    <xf numFmtId="0" fontId="25" fillId="0" borderId="46" xfId="47" applyFont="1" applyBorder="1" applyAlignment="1" applyProtection="1">
      <alignment horizontal="left" vertical="center"/>
      <protection/>
    </xf>
    <xf numFmtId="3" fontId="18" fillId="0" borderId="20" xfId="0" applyNumberFormat="1" applyFont="1" applyBorder="1" applyAlignment="1">
      <alignment horizontal="left" vertical="center"/>
    </xf>
    <xf numFmtId="0" fontId="18" fillId="0" borderId="24" xfId="0" applyFont="1" applyBorder="1" applyAlignment="1">
      <alignment horizontal="left" vertical="center"/>
    </xf>
    <xf numFmtId="0" fontId="18" fillId="0" borderId="46" xfId="0" applyFont="1" applyBorder="1" applyAlignment="1">
      <alignment horizontal="left" vertical="center"/>
    </xf>
    <xf numFmtId="0" fontId="18" fillId="34" borderId="24" xfId="0" applyNumberFormat="1" applyFont="1" applyFill="1" applyBorder="1" applyAlignment="1">
      <alignment horizontal="left" vertical="center"/>
    </xf>
    <xf numFmtId="0" fontId="18" fillId="34" borderId="46" xfId="0" applyNumberFormat="1" applyFont="1" applyFill="1" applyBorder="1" applyAlignment="1">
      <alignment horizontal="left" vertical="center"/>
    </xf>
    <xf numFmtId="0" fontId="22" fillId="0" borderId="77"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82" xfId="0" applyFont="1" applyBorder="1" applyAlignment="1">
      <alignment horizontal="center" vertical="center" wrapText="1"/>
    </xf>
    <xf numFmtId="0" fontId="17" fillId="0" borderId="0" xfId="0" applyFont="1" applyAlignment="1">
      <alignment horizontal="center" vertical="center"/>
    </xf>
    <xf numFmtId="14" fontId="18" fillId="34" borderId="23" xfId="0" applyNumberFormat="1" applyFont="1" applyFill="1" applyBorder="1" applyAlignment="1">
      <alignment horizontal="left" vertical="center"/>
    </xf>
    <xf numFmtId="14" fontId="18" fillId="34" borderId="42" xfId="0" applyNumberFormat="1" applyFont="1" applyFill="1" applyBorder="1" applyAlignment="1">
      <alignment horizontal="left" vertical="center"/>
    </xf>
    <xf numFmtId="0" fontId="23" fillId="0" borderId="13" xfId="0" applyFont="1" applyBorder="1" applyAlignment="1">
      <alignment horizontal="left" vertical="center"/>
    </xf>
    <xf numFmtId="0" fontId="23" fillId="0" borderId="13" xfId="0" applyFont="1" applyBorder="1" applyAlignment="1">
      <alignment horizontal="center" vertical="center"/>
    </xf>
    <xf numFmtId="0" fontId="18" fillId="0" borderId="11"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protection/>
    </xf>
    <xf numFmtId="0" fontId="17" fillId="0" borderId="0" xfId="0" applyFont="1" applyAlignment="1">
      <alignment horizontal="center" vertical="center" wrapText="1"/>
    </xf>
    <xf numFmtId="0" fontId="22" fillId="0" borderId="83" xfId="0" applyFont="1" applyBorder="1" applyAlignment="1">
      <alignment horizontal="center" vertical="center" wrapText="1"/>
    </xf>
    <xf numFmtId="0" fontId="22" fillId="0" borderId="79" xfId="0" applyFont="1" applyBorder="1" applyAlignment="1">
      <alignment horizontal="center" vertical="center" wrapText="1"/>
    </xf>
    <xf numFmtId="0" fontId="22" fillId="0" borderId="50" xfId="0" applyFont="1" applyBorder="1" applyAlignment="1">
      <alignment horizontal="center" vertical="center" wrapText="1"/>
    </xf>
    <xf numFmtId="14" fontId="18" fillId="0" borderId="10" xfId="0" applyNumberFormat="1" applyFont="1" applyFill="1" applyBorder="1" applyAlignment="1" applyProtection="1">
      <alignment horizontal="center" vertical="center"/>
      <protection/>
    </xf>
    <xf numFmtId="14" fontId="18" fillId="0" borderId="49" xfId="0" applyNumberFormat="1" applyFont="1" applyFill="1" applyBorder="1" applyAlignment="1" applyProtection="1">
      <alignment horizontal="center" vertical="center"/>
      <protection/>
    </xf>
    <xf numFmtId="0" fontId="17" fillId="36" borderId="10" xfId="0" applyFont="1" applyFill="1" applyBorder="1" applyAlignment="1" applyProtection="1">
      <alignment horizontal="center" vertical="center" wrapText="1"/>
      <protection locked="0"/>
    </xf>
    <xf numFmtId="0" fontId="75" fillId="36" borderId="12" xfId="0"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protection/>
    </xf>
    <xf numFmtId="0" fontId="18" fillId="0" borderId="27" xfId="0" applyNumberFormat="1" applyFont="1" applyFill="1" applyBorder="1" applyAlignment="1" applyProtection="1">
      <alignment horizontal="center" vertical="center"/>
      <protection/>
    </xf>
    <xf numFmtId="0" fontId="17" fillId="36" borderId="69" xfId="0" applyFont="1" applyFill="1" applyBorder="1" applyAlignment="1" applyProtection="1">
      <alignment horizontal="center" vertical="center" wrapText="1"/>
      <protection locked="0"/>
    </xf>
    <xf numFmtId="0" fontId="75" fillId="36" borderId="48" xfId="0" applyFont="1" applyFill="1" applyBorder="1" applyAlignment="1" applyProtection="1">
      <alignment horizontal="center" vertical="center" wrapText="1"/>
      <protection locked="0"/>
    </xf>
    <xf numFmtId="0" fontId="75" fillId="36" borderId="72" xfId="0" applyFont="1" applyFill="1" applyBorder="1" applyAlignment="1" applyProtection="1">
      <alignment horizontal="center" vertical="center" wrapText="1"/>
      <protection locked="0"/>
    </xf>
    <xf numFmtId="14" fontId="18" fillId="0" borderId="84" xfId="0" applyNumberFormat="1" applyFont="1" applyFill="1" applyBorder="1" applyAlignment="1" applyProtection="1">
      <alignment horizontal="center" vertical="center" wrapText="1"/>
      <protection locked="0"/>
    </xf>
    <xf numFmtId="0" fontId="75" fillId="0" borderId="41" xfId="0" applyFont="1" applyFill="1" applyBorder="1" applyAlignment="1" applyProtection="1">
      <alignment horizontal="center" vertical="center" wrapText="1"/>
      <protection locked="0"/>
    </xf>
    <xf numFmtId="0" fontId="75" fillId="0" borderId="42" xfId="0" applyFont="1" applyFill="1" applyBorder="1" applyAlignment="1" applyProtection="1">
      <alignment horizontal="center" vertical="center" wrapText="1"/>
      <protection locked="0"/>
    </xf>
    <xf numFmtId="14" fontId="18" fillId="0" borderId="85" xfId="0" applyNumberFormat="1" applyFont="1" applyFill="1" applyBorder="1" applyAlignment="1" applyProtection="1">
      <alignment horizontal="center" vertical="center" wrapText="1"/>
      <protection locked="0"/>
    </xf>
    <xf numFmtId="0" fontId="75" fillId="0" borderId="43" xfId="0" applyFont="1" applyFill="1" applyBorder="1" applyAlignment="1" applyProtection="1">
      <alignment horizontal="center" vertical="center" wrapText="1"/>
      <protection locked="0"/>
    </xf>
    <xf numFmtId="0" fontId="75" fillId="0" borderId="4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18" fillId="33" borderId="53" xfId="0" applyFont="1" applyFill="1" applyBorder="1" applyAlignment="1" applyProtection="1">
      <alignment horizontal="left" vertical="center" wrapText="1"/>
      <protection locked="0"/>
    </xf>
    <xf numFmtId="0" fontId="75" fillId="33" borderId="54" xfId="0" applyFont="1" applyFill="1" applyBorder="1" applyAlignment="1" applyProtection="1">
      <alignment horizontal="left" vertical="center" wrapText="1"/>
      <protection locked="0"/>
    </xf>
    <xf numFmtId="0" fontId="75" fillId="33" borderId="55"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36" borderId="56" xfId="0" applyFont="1" applyFill="1" applyBorder="1" applyAlignment="1" applyProtection="1">
      <alignment horizontal="center" vertical="center" wrapText="1"/>
      <protection locked="0"/>
    </xf>
    <xf numFmtId="0" fontId="17" fillId="36" borderId="49" xfId="0" applyFont="1" applyFill="1" applyBorder="1" applyAlignment="1" applyProtection="1">
      <alignment horizontal="center" vertical="center" wrapText="1"/>
      <protection locked="0"/>
    </xf>
    <xf numFmtId="0" fontId="75" fillId="36" borderId="26" xfId="0" applyFont="1" applyFill="1" applyBorder="1" applyAlignment="1" applyProtection="1">
      <alignment horizontal="center" vertical="center" wrapText="1"/>
      <protection locked="0"/>
    </xf>
    <xf numFmtId="0" fontId="17" fillId="36" borderId="76" xfId="0" applyFont="1" applyFill="1" applyBorder="1" applyAlignment="1" applyProtection="1">
      <alignment horizontal="center" vertical="center" wrapText="1"/>
      <protection locked="0"/>
    </xf>
    <xf numFmtId="0" fontId="17" fillId="36" borderId="62" xfId="0" applyFont="1" applyFill="1" applyBorder="1" applyAlignment="1" applyProtection="1">
      <alignment horizontal="center" vertical="center" wrapText="1"/>
      <protection locked="0"/>
    </xf>
    <xf numFmtId="0" fontId="17" fillId="36" borderId="79" xfId="0" applyFont="1" applyFill="1" applyBorder="1" applyAlignment="1" applyProtection="1">
      <alignment horizontal="center" vertical="center" wrapText="1"/>
      <protection locked="0"/>
    </xf>
    <xf numFmtId="0" fontId="17" fillId="36" borderId="81" xfId="0" applyFont="1" applyFill="1" applyBorder="1" applyAlignment="1" applyProtection="1">
      <alignment horizontal="center" vertical="center" wrapText="1"/>
      <protection locked="0"/>
    </xf>
    <xf numFmtId="0" fontId="18" fillId="33" borderId="53" xfId="0" applyFont="1" applyFill="1" applyBorder="1" applyAlignment="1" applyProtection="1">
      <alignment horizontal="justify" vertical="center" wrapText="1"/>
      <protection locked="0"/>
    </xf>
    <xf numFmtId="0" fontId="75" fillId="33" borderId="54" xfId="0" applyFont="1" applyFill="1" applyBorder="1" applyAlignment="1" applyProtection="1">
      <alignment vertical="center" wrapText="1"/>
      <protection locked="0"/>
    </xf>
    <xf numFmtId="0" fontId="75" fillId="33" borderId="55" xfId="0" applyFont="1" applyFill="1" applyBorder="1" applyAlignment="1" applyProtection="1">
      <alignment vertical="center" wrapText="1"/>
      <protection locked="0"/>
    </xf>
    <xf numFmtId="14" fontId="17" fillId="0" borderId="13" xfId="0" applyNumberFormat="1"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14" fontId="17" fillId="0" borderId="26" xfId="0" applyNumberFormat="1"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14" fontId="17" fillId="0" borderId="19" xfId="0" applyNumberFormat="1"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75" fillId="0" borderId="75" xfId="0" applyFont="1" applyBorder="1" applyAlignment="1" applyProtection="1">
      <alignment horizontal="justify" vertical="justify"/>
      <protection locked="0"/>
    </xf>
    <xf numFmtId="0" fontId="75" fillId="0" borderId="48" xfId="0" applyFont="1" applyBorder="1" applyAlignment="1" applyProtection="1">
      <alignment horizontal="justify" vertical="justify"/>
      <protection locked="0"/>
    </xf>
    <xf numFmtId="0" fontId="75" fillId="0" borderId="72" xfId="0" applyFont="1" applyBorder="1" applyAlignment="1" applyProtection="1">
      <alignment horizontal="justify" vertical="justify"/>
      <protection locked="0"/>
    </xf>
    <xf numFmtId="0" fontId="17" fillId="36" borderId="73" xfId="0" applyFont="1" applyFill="1" applyBorder="1" applyAlignment="1" applyProtection="1">
      <alignment horizontal="center" vertical="center" wrapText="1"/>
      <protection locked="0"/>
    </xf>
    <xf numFmtId="0" fontId="75" fillId="36" borderId="30" xfId="0" applyFont="1" applyFill="1" applyBorder="1" applyAlignment="1" applyProtection="1">
      <alignment/>
      <protection locked="0"/>
    </xf>
    <xf numFmtId="0" fontId="75" fillId="36" borderId="34" xfId="0" applyFont="1" applyFill="1" applyBorder="1" applyAlignment="1" applyProtection="1">
      <alignment/>
      <protection locked="0"/>
    </xf>
    <xf numFmtId="0" fontId="17" fillId="0" borderId="10"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14" fontId="17" fillId="0" borderId="56" xfId="0" applyNumberFormat="1" applyFont="1" applyFill="1" applyBorder="1" applyAlignment="1" applyProtection="1">
      <alignment horizontal="center" vertical="center" wrapText="1"/>
      <protection locked="0"/>
    </xf>
    <xf numFmtId="0" fontId="17" fillId="36" borderId="75" xfId="0" applyFont="1" applyFill="1" applyBorder="1" applyAlignment="1" applyProtection="1">
      <alignment horizontal="left" vertical="center" wrapText="1"/>
      <protection locked="0"/>
    </xf>
    <xf numFmtId="0" fontId="17" fillId="36" borderId="48" xfId="0" applyFont="1" applyFill="1" applyBorder="1" applyAlignment="1" applyProtection="1">
      <alignment horizontal="left" vertical="center" wrapText="1"/>
      <protection locked="0"/>
    </xf>
    <xf numFmtId="0" fontId="17" fillId="36" borderId="72" xfId="0" applyFont="1" applyFill="1" applyBorder="1" applyAlignment="1" applyProtection="1">
      <alignment horizontal="left" vertical="center" wrapText="1"/>
      <protection locked="0"/>
    </xf>
    <xf numFmtId="0" fontId="18" fillId="0" borderId="23" xfId="0" applyNumberFormat="1" applyFont="1" applyFill="1" applyBorder="1" applyAlignment="1" applyProtection="1">
      <alignment horizontal="center"/>
      <protection/>
    </xf>
    <xf numFmtId="0" fontId="18" fillId="0" borderId="42" xfId="0" applyNumberFormat="1" applyFont="1" applyFill="1" applyBorder="1" applyAlignment="1" applyProtection="1">
      <alignment horizontal="center"/>
      <protection/>
    </xf>
    <xf numFmtId="14" fontId="18" fillId="0" borderId="23" xfId="0" applyNumberFormat="1" applyFont="1" applyFill="1" applyBorder="1" applyAlignment="1" applyProtection="1">
      <alignment horizontal="center"/>
      <protection/>
    </xf>
    <xf numFmtId="14" fontId="18" fillId="0" borderId="42" xfId="0" applyNumberFormat="1" applyFont="1" applyFill="1" applyBorder="1" applyAlignment="1" applyProtection="1">
      <alignment horizontal="center"/>
      <protection/>
    </xf>
    <xf numFmtId="0" fontId="17" fillId="0" borderId="0" xfId="0" applyFont="1" applyAlignment="1">
      <alignment horizontal="center" wrapText="1"/>
    </xf>
    <xf numFmtId="0" fontId="66" fillId="0" borderId="0" xfId="0" applyFont="1" applyAlignment="1">
      <alignment horizontal="center" wrapText="1"/>
    </xf>
    <xf numFmtId="0" fontId="17" fillId="0" borderId="0" xfId="0" applyFont="1" applyFill="1" applyBorder="1" applyAlignment="1" applyProtection="1">
      <alignment horizontal="left" vertical="center" wrapText="1"/>
      <protection locked="0"/>
    </xf>
    <xf numFmtId="0" fontId="17" fillId="36" borderId="57" xfId="0" applyFont="1" applyFill="1" applyBorder="1" applyAlignment="1" applyProtection="1">
      <alignment horizontal="center" vertical="center" wrapText="1"/>
      <protection locked="0"/>
    </xf>
    <xf numFmtId="0" fontId="75" fillId="36" borderId="64" xfId="0" applyFont="1" applyFill="1" applyBorder="1" applyAlignment="1" applyProtection="1">
      <alignment horizontal="center" vertical="center" wrapText="1"/>
      <protection locked="0"/>
    </xf>
    <xf numFmtId="0" fontId="17" fillId="36" borderId="75" xfId="0" applyFont="1" applyFill="1" applyBorder="1" applyAlignment="1" applyProtection="1">
      <alignment vertical="center" wrapText="1"/>
      <protection locked="0"/>
    </xf>
    <xf numFmtId="0" fontId="17" fillId="36" borderId="48" xfId="0" applyFont="1" applyFill="1" applyBorder="1" applyAlignment="1" applyProtection="1">
      <alignment vertical="center" wrapText="1"/>
      <protection locked="0"/>
    </xf>
    <xf numFmtId="0" fontId="18" fillId="36" borderId="48" xfId="0" applyFont="1" applyFill="1" applyBorder="1" applyAlignment="1" applyProtection="1">
      <alignment vertical="center" wrapText="1"/>
      <protection locked="0"/>
    </xf>
    <xf numFmtId="0" fontId="75" fillId="36" borderId="72" xfId="0" applyFont="1" applyFill="1" applyBorder="1" applyAlignment="1" applyProtection="1">
      <alignment/>
      <protection locked="0"/>
    </xf>
    <xf numFmtId="0" fontId="17" fillId="36" borderId="75" xfId="0" applyFont="1" applyFill="1" applyBorder="1" applyAlignment="1" applyProtection="1">
      <alignment horizontal="left" vertical="center"/>
      <protection locked="0"/>
    </xf>
    <xf numFmtId="0" fontId="17" fillId="36" borderId="72" xfId="0" applyFont="1" applyFill="1" applyBorder="1" applyAlignment="1" applyProtection="1">
      <alignment horizontal="left" vertical="center"/>
      <protection locked="0"/>
    </xf>
    <xf numFmtId="0" fontId="75" fillId="36" borderId="72" xfId="0" applyFont="1" applyFill="1" applyBorder="1" applyAlignment="1" applyProtection="1">
      <alignment vertical="center" wrapText="1"/>
      <protection locked="0"/>
    </xf>
    <xf numFmtId="0" fontId="17" fillId="36" borderId="75" xfId="0" applyFont="1" applyFill="1" applyBorder="1" applyAlignment="1" applyProtection="1">
      <alignment vertical="center"/>
      <protection locked="0"/>
    </xf>
    <xf numFmtId="0" fontId="17" fillId="36" borderId="72" xfId="0" applyFont="1" applyFill="1" applyBorder="1" applyAlignment="1" applyProtection="1">
      <alignment vertical="center"/>
      <protection locked="0"/>
    </xf>
    <xf numFmtId="0" fontId="17" fillId="0" borderId="13" xfId="0" applyNumberFormat="1"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protection/>
    </xf>
    <xf numFmtId="0" fontId="18" fillId="0" borderId="44" xfId="0" applyNumberFormat="1" applyFont="1" applyFill="1" applyBorder="1" applyAlignment="1" applyProtection="1">
      <alignment horizontal="center"/>
      <protection/>
    </xf>
    <xf numFmtId="0" fontId="18" fillId="0" borderId="24" xfId="0" applyNumberFormat="1" applyFont="1" applyFill="1" applyBorder="1" applyAlignment="1" applyProtection="1">
      <alignment horizontal="center"/>
      <protection/>
    </xf>
    <xf numFmtId="0" fontId="18" fillId="0" borderId="46" xfId="0" applyNumberFormat="1" applyFont="1" applyFill="1" applyBorder="1" applyAlignment="1" applyProtection="1">
      <alignment horizontal="center"/>
      <protection/>
    </xf>
    <xf numFmtId="0" fontId="66" fillId="0" borderId="0" xfId="0" applyFont="1" applyAlignment="1">
      <alignment wrapText="1"/>
    </xf>
    <xf numFmtId="0" fontId="18" fillId="34" borderId="0" xfId="0" applyFont="1" applyFill="1" applyBorder="1" applyAlignment="1" applyProtection="1">
      <alignment horizontal="center" vertical="center" wrapText="1"/>
      <protection locked="0"/>
    </xf>
    <xf numFmtId="0" fontId="75" fillId="34" borderId="74" xfId="0" applyFont="1" applyFill="1" applyBorder="1" applyAlignment="1" applyProtection="1">
      <alignment horizontal="left" vertical="top" wrapText="1"/>
      <protection locked="0"/>
    </xf>
    <xf numFmtId="0" fontId="17" fillId="34" borderId="0" xfId="0" applyFont="1" applyFill="1" applyBorder="1" applyAlignment="1" applyProtection="1">
      <alignment horizontal="center" vertical="top" wrapText="1"/>
      <protection locked="0"/>
    </xf>
    <xf numFmtId="0" fontId="75" fillId="34" borderId="75" xfId="0" applyFont="1" applyFill="1" applyBorder="1" applyAlignment="1" applyProtection="1">
      <alignment horizontal="left" vertical="center" wrapText="1"/>
      <protection locked="0"/>
    </xf>
    <xf numFmtId="0" fontId="75" fillId="34" borderId="48" xfId="0" applyFont="1" applyFill="1" applyBorder="1" applyAlignment="1" applyProtection="1">
      <alignment horizontal="left" vertical="center" wrapText="1"/>
      <protection locked="0"/>
    </xf>
    <xf numFmtId="0" fontId="75" fillId="34" borderId="72" xfId="0" applyFont="1" applyFill="1" applyBorder="1" applyAlignment="1" applyProtection="1">
      <alignment horizontal="left" vertical="center" wrapText="1"/>
      <protection locked="0"/>
    </xf>
    <xf numFmtId="0" fontId="18" fillId="0" borderId="11" xfId="0" applyNumberFormat="1" applyFont="1" applyFill="1" applyBorder="1" applyAlignment="1" applyProtection="1">
      <alignment horizontal="center"/>
      <protection/>
    </xf>
    <xf numFmtId="0" fontId="18" fillId="0" borderId="14" xfId="0" applyNumberFormat="1" applyFont="1" applyFill="1" applyBorder="1" applyAlignment="1" applyProtection="1">
      <alignment horizontal="center"/>
      <protection/>
    </xf>
    <xf numFmtId="0" fontId="17" fillId="36" borderId="16" xfId="0" applyFont="1" applyFill="1" applyBorder="1" applyAlignment="1" applyProtection="1">
      <alignment horizontal="left" vertical="center"/>
      <protection locked="0"/>
    </xf>
    <xf numFmtId="0" fontId="17" fillId="36" borderId="17" xfId="0" applyFont="1" applyFill="1" applyBorder="1" applyAlignment="1" applyProtection="1">
      <alignment horizontal="left" vertical="center"/>
      <protection locked="0"/>
    </xf>
    <xf numFmtId="0" fontId="17" fillId="36" borderId="18" xfId="0" applyFont="1" applyFill="1" applyBorder="1" applyAlignment="1" applyProtection="1">
      <alignment horizontal="left" vertical="center"/>
      <protection locked="0"/>
    </xf>
    <xf numFmtId="0" fontId="18" fillId="34" borderId="0" xfId="0" applyFont="1" applyFill="1" applyBorder="1" applyAlignment="1" applyProtection="1">
      <alignment horizontal="center" vertical="center"/>
      <protection locked="0"/>
    </xf>
    <xf numFmtId="0" fontId="18" fillId="0" borderId="12" xfId="0" applyNumberFormat="1" applyFont="1" applyFill="1" applyBorder="1" applyAlignment="1" applyProtection="1">
      <alignment horizontal="center"/>
      <protection/>
    </xf>
    <xf numFmtId="0" fontId="18" fillId="0" borderId="27" xfId="0" applyNumberFormat="1" applyFont="1" applyFill="1" applyBorder="1" applyAlignment="1" applyProtection="1">
      <alignment horizontal="center"/>
      <protection/>
    </xf>
    <xf numFmtId="14" fontId="18" fillId="0" borderId="10" xfId="0" applyNumberFormat="1" applyFont="1" applyFill="1" applyBorder="1" applyAlignment="1" applyProtection="1">
      <alignment horizontal="center"/>
      <protection/>
    </xf>
    <xf numFmtId="14" fontId="18" fillId="0" borderId="49" xfId="0" applyNumberFormat="1" applyFont="1" applyFill="1" applyBorder="1" applyAlignment="1" applyProtection="1">
      <alignment horizontal="center"/>
      <protection/>
    </xf>
    <xf numFmtId="0" fontId="23" fillId="0" borderId="85" xfId="0" applyFont="1" applyBorder="1" applyAlignment="1">
      <alignment horizontal="left" vertical="center"/>
    </xf>
    <xf numFmtId="0" fontId="23" fillId="0" borderId="67" xfId="0" applyFont="1" applyBorder="1" applyAlignment="1">
      <alignment horizontal="left" vertical="center"/>
    </xf>
    <xf numFmtId="0" fontId="22" fillId="0" borderId="13" xfId="0" applyFont="1" applyBorder="1" applyAlignment="1">
      <alignment horizontal="center" vertical="center" wrapText="1"/>
    </xf>
    <xf numFmtId="0" fontId="18"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17" fillId="36" borderId="23" xfId="0" applyNumberFormat="1" applyFont="1" applyFill="1" applyBorder="1" applyAlignment="1">
      <alignment horizontal="center" vertical="center" wrapText="1"/>
    </xf>
    <xf numFmtId="0" fontId="17" fillId="36" borderId="24" xfId="0" applyFont="1" applyFill="1" applyBorder="1" applyAlignment="1">
      <alignment horizontal="center" vertical="center" wrapText="1"/>
    </xf>
    <xf numFmtId="0" fontId="17" fillId="36" borderId="16" xfId="0" applyNumberFormat="1" applyFont="1" applyFill="1" applyBorder="1" applyAlignment="1">
      <alignment horizontal="center" vertical="center" wrapText="1"/>
    </xf>
    <xf numFmtId="0" fontId="17" fillId="36" borderId="18" xfId="0" applyNumberFormat="1" applyFont="1" applyFill="1" applyBorder="1" applyAlignment="1">
      <alignment horizontal="center" vertical="center" wrapText="1"/>
    </xf>
    <xf numFmtId="0" fontId="17" fillId="36" borderId="0" xfId="0" applyFont="1" applyFill="1" applyAlignment="1">
      <alignment horizontal="center"/>
    </xf>
    <xf numFmtId="0" fontId="17" fillId="36" borderId="75" xfId="0" applyNumberFormat="1" applyFont="1" applyFill="1" applyBorder="1" applyAlignment="1">
      <alignment horizontal="center" vertical="center" wrapText="1"/>
    </xf>
    <xf numFmtId="0" fontId="17" fillId="36" borderId="72" xfId="0" applyNumberFormat="1" applyFont="1" applyFill="1" applyBorder="1" applyAlignment="1">
      <alignment horizontal="center" vertical="center" wrapText="1"/>
    </xf>
    <xf numFmtId="0" fontId="17" fillId="36" borderId="42" xfId="0" applyNumberFormat="1" applyFont="1" applyFill="1" applyBorder="1" applyAlignment="1">
      <alignment horizontal="left" vertical="center" wrapText="1"/>
    </xf>
    <xf numFmtId="0" fontId="17" fillId="36" borderId="46" xfId="0" applyFont="1" applyFill="1" applyBorder="1" applyAlignment="1">
      <alignment horizontal="left" vertical="center" wrapText="1"/>
    </xf>
    <xf numFmtId="0" fontId="75" fillId="0" borderId="0" xfId="0" applyFont="1" applyAlignment="1">
      <alignment wrapText="1"/>
    </xf>
    <xf numFmtId="0" fontId="18" fillId="34" borderId="75" xfId="0" applyFont="1" applyFill="1" applyBorder="1" applyAlignment="1" applyProtection="1">
      <alignment horizontal="left" vertical="top" wrapText="1"/>
      <protection locked="0"/>
    </xf>
    <xf numFmtId="0" fontId="18" fillId="34" borderId="48" xfId="0" applyFont="1" applyFill="1" applyBorder="1" applyAlignment="1" applyProtection="1">
      <alignment horizontal="left" vertical="top" wrapText="1"/>
      <protection locked="0"/>
    </xf>
    <xf numFmtId="0" fontId="18" fillId="34" borderId="72" xfId="0"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center"/>
      <protection locked="0"/>
    </xf>
    <xf numFmtId="0" fontId="17" fillId="34" borderId="31" xfId="0" applyFont="1" applyFill="1" applyBorder="1" applyAlignment="1" applyProtection="1">
      <alignment horizontal="left" vertical="center" wrapText="1"/>
      <protection locked="0"/>
    </xf>
    <xf numFmtId="0" fontId="28" fillId="0" borderId="0" xfId="0" applyFont="1" applyFill="1" applyAlignment="1" applyProtection="1">
      <alignment horizontal="center"/>
      <protection locked="0"/>
    </xf>
    <xf numFmtId="0" fontId="17" fillId="0" borderId="85" xfId="0" applyFont="1" applyFill="1" applyBorder="1" applyAlignment="1" applyProtection="1">
      <alignment horizontal="left" vertical="top" wrapText="1"/>
      <protection locked="0"/>
    </xf>
    <xf numFmtId="0" fontId="17" fillId="0" borderId="43" xfId="0" applyFont="1" applyFill="1" applyBorder="1" applyAlignment="1" applyProtection="1">
      <alignment horizontal="left" vertical="top" wrapText="1"/>
      <protection locked="0"/>
    </xf>
    <xf numFmtId="0" fontId="17" fillId="0" borderId="67" xfId="0" applyFont="1" applyFill="1" applyBorder="1" applyAlignment="1" applyProtection="1">
      <alignment horizontal="left" vertical="top" wrapText="1"/>
      <protection locked="0"/>
    </xf>
    <xf numFmtId="0" fontId="17" fillId="36" borderId="75" xfId="0" applyFont="1" applyFill="1" applyBorder="1" applyAlignment="1" applyProtection="1">
      <alignment horizontal="center"/>
      <protection locked="0"/>
    </xf>
    <xf numFmtId="0" fontId="17" fillId="36" borderId="48" xfId="0" applyFont="1" applyFill="1" applyBorder="1" applyAlignment="1" applyProtection="1">
      <alignment horizontal="center"/>
      <protection locked="0"/>
    </xf>
    <xf numFmtId="0" fontId="17" fillId="36" borderId="72" xfId="0" applyFont="1" applyFill="1" applyBorder="1" applyAlignment="1" applyProtection="1">
      <alignment horizontal="center"/>
      <protection locked="0"/>
    </xf>
    <xf numFmtId="0" fontId="66" fillId="0" borderId="0" xfId="0" applyFont="1" applyAlignment="1">
      <alignment vertical="center" wrapText="1"/>
    </xf>
    <xf numFmtId="190" fontId="18" fillId="0" borderId="37" xfId="54" applyNumberFormat="1" applyFont="1" applyFill="1" applyBorder="1" applyAlignment="1" applyProtection="1">
      <alignment horizontal="center" vertical="center" wrapText="1"/>
      <protection/>
    </xf>
    <xf numFmtId="171" fontId="17" fillId="36" borderId="75" xfId="54" applyFont="1" applyFill="1" applyBorder="1" applyAlignment="1" applyProtection="1">
      <alignment horizontal="center" vertical="center" wrapText="1"/>
      <protection locked="0"/>
    </xf>
    <xf numFmtId="171" fontId="17" fillId="36" borderId="48" xfId="54" applyFont="1" applyFill="1" applyBorder="1" applyAlignment="1" applyProtection="1">
      <alignment horizontal="center" vertical="center" wrapText="1"/>
      <protection locked="0"/>
    </xf>
    <xf numFmtId="171" fontId="17" fillId="36" borderId="72" xfId="54" applyFont="1" applyFill="1" applyBorder="1" applyAlignment="1" applyProtection="1">
      <alignment horizontal="center" vertical="center" wrapText="1"/>
      <protection locked="0"/>
    </xf>
    <xf numFmtId="3" fontId="75" fillId="0" borderId="25" xfId="0" applyNumberFormat="1" applyFont="1" applyFill="1" applyBorder="1" applyAlignment="1" applyProtection="1">
      <alignment horizontal="center" vertical="center" wrapText="1"/>
      <protection/>
    </xf>
    <xf numFmtId="3" fontId="75" fillId="0" borderId="86" xfId="0" applyNumberFormat="1" applyFont="1" applyFill="1" applyBorder="1" applyAlignment="1" applyProtection="1">
      <alignment horizontal="center" vertical="center" wrapText="1"/>
      <protection/>
    </xf>
    <xf numFmtId="190" fontId="18" fillId="0" borderId="19" xfId="54" applyNumberFormat="1" applyFont="1" applyFill="1" applyBorder="1" applyAlignment="1" applyProtection="1">
      <alignment horizontal="center" vertical="center" wrapText="1"/>
      <protection/>
    </xf>
    <xf numFmtId="3" fontId="75" fillId="0" borderId="57" xfId="0" applyNumberFormat="1" applyFont="1" applyFill="1" applyBorder="1" applyAlignment="1" applyProtection="1">
      <alignment horizontal="center" vertical="center" wrapText="1"/>
      <protection/>
    </xf>
    <xf numFmtId="0" fontId="75" fillId="34" borderId="35" xfId="0" applyFont="1" applyFill="1" applyBorder="1" applyAlignment="1" applyProtection="1">
      <alignment horizontal="left" vertical="center" wrapText="1"/>
      <protection locked="0"/>
    </xf>
    <xf numFmtId="190" fontId="18" fillId="0" borderId="58" xfId="54" applyNumberFormat="1" applyFont="1" applyFill="1" applyBorder="1" applyAlignment="1" applyProtection="1">
      <alignment horizontal="center" vertical="center" wrapText="1"/>
      <protection/>
    </xf>
    <xf numFmtId="3" fontId="75" fillId="0" borderId="10" xfId="0" applyNumberFormat="1" applyFont="1" applyFill="1" applyBorder="1" applyAlignment="1" applyProtection="1">
      <alignment horizontal="center" vertical="center" wrapText="1"/>
      <protection/>
    </xf>
    <xf numFmtId="3" fontId="75" fillId="0" borderId="40" xfId="0" applyNumberFormat="1" applyFont="1" applyFill="1" applyBorder="1" applyAlignment="1" applyProtection="1">
      <alignment horizontal="center" vertical="center" wrapText="1"/>
      <protection/>
    </xf>
    <xf numFmtId="190" fontId="18" fillId="0" borderId="56" xfId="54" applyNumberFormat="1" applyFont="1" applyFill="1" applyBorder="1" applyAlignment="1" applyProtection="1">
      <alignment horizontal="center" vertical="center" wrapText="1"/>
      <protection/>
    </xf>
    <xf numFmtId="190" fontId="18" fillId="0" borderId="21" xfId="54" applyNumberFormat="1" applyFont="1" applyFill="1" applyBorder="1" applyAlignment="1" applyProtection="1">
      <alignment horizontal="center" vertical="center" wrapText="1"/>
      <protection/>
    </xf>
    <xf numFmtId="3" fontId="75" fillId="0" borderId="57" xfId="0" applyNumberFormat="1" applyFont="1" applyFill="1" applyBorder="1" applyAlignment="1" applyProtection="1">
      <alignment horizontal="center" vertical="center"/>
      <protection/>
    </xf>
    <xf numFmtId="3" fontId="75" fillId="0" borderId="86" xfId="0" applyNumberFormat="1" applyFont="1" applyFill="1" applyBorder="1" applyAlignment="1" applyProtection="1">
      <alignment horizontal="center" vertical="center"/>
      <protection/>
    </xf>
    <xf numFmtId="0" fontId="17" fillId="36" borderId="58" xfId="0" applyFont="1" applyFill="1" applyBorder="1" applyAlignment="1" applyProtection="1">
      <alignment horizontal="center" vertical="center" wrapText="1"/>
      <protection locked="0"/>
    </xf>
    <xf numFmtId="0" fontId="17" fillId="36" borderId="32" xfId="0" applyFont="1" applyFill="1" applyBorder="1" applyAlignment="1" applyProtection="1">
      <alignment horizontal="center" vertical="center" wrapText="1"/>
      <protection locked="0"/>
    </xf>
    <xf numFmtId="0" fontId="17" fillId="36" borderId="59" xfId="0" applyFont="1" applyFill="1" applyBorder="1" applyAlignment="1" applyProtection="1">
      <alignment horizontal="center" vertical="center" wrapText="1"/>
      <protection locked="0"/>
    </xf>
    <xf numFmtId="0" fontId="17" fillId="36" borderId="65" xfId="0" applyFont="1" applyFill="1" applyBorder="1" applyAlignment="1" applyProtection="1">
      <alignment horizontal="center" vertical="center" wrapText="1"/>
      <protection locked="0"/>
    </xf>
    <xf numFmtId="0" fontId="17" fillId="36" borderId="64" xfId="0" applyFont="1" applyFill="1" applyBorder="1" applyAlignment="1" applyProtection="1">
      <alignment horizontal="center" vertical="center" wrapText="1"/>
      <protection locked="0"/>
    </xf>
    <xf numFmtId="0" fontId="18" fillId="0" borderId="75" xfId="0" applyFont="1" applyFill="1" applyBorder="1" applyAlignment="1" applyProtection="1">
      <alignment horizontal="left" vertical="center" wrapText="1"/>
      <protection locked="0"/>
    </xf>
    <xf numFmtId="0" fontId="18" fillId="0" borderId="48" xfId="0" applyFont="1" applyFill="1" applyBorder="1" applyAlignment="1" applyProtection="1">
      <alignment horizontal="left" vertical="center" wrapText="1"/>
      <protection locked="0"/>
    </xf>
    <xf numFmtId="0" fontId="18" fillId="0" borderId="72" xfId="0" applyFont="1" applyFill="1" applyBorder="1" applyAlignment="1" applyProtection="1">
      <alignment horizontal="left" vertical="center" wrapText="1"/>
      <protection locked="0"/>
    </xf>
    <xf numFmtId="0" fontId="74" fillId="0" borderId="75" xfId="0" applyFont="1" applyFill="1" applyBorder="1" applyAlignment="1" applyProtection="1">
      <alignment horizontal="left" vertical="center" wrapText="1"/>
      <protection locked="0"/>
    </xf>
    <xf numFmtId="0" fontId="74" fillId="0" borderId="48" xfId="0" applyFont="1" applyFill="1" applyBorder="1" applyAlignment="1" applyProtection="1">
      <alignment horizontal="left" vertical="center" wrapText="1"/>
      <protection locked="0"/>
    </xf>
    <xf numFmtId="0" fontId="74" fillId="0" borderId="72" xfId="0" applyFont="1" applyFill="1" applyBorder="1" applyAlignment="1" applyProtection="1">
      <alignment horizontal="left" vertical="center" wrapText="1"/>
      <protection locked="0"/>
    </xf>
    <xf numFmtId="14" fontId="5" fillId="0" borderId="10" xfId="0" applyNumberFormat="1" applyFont="1" applyFill="1" applyBorder="1" applyAlignment="1" applyProtection="1">
      <alignment horizontal="center"/>
      <protection/>
    </xf>
    <xf numFmtId="14" fontId="5" fillId="0" borderId="49"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protection/>
    </xf>
    <xf numFmtId="0" fontId="5" fillId="0" borderId="14"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center"/>
      <protection/>
    </xf>
    <xf numFmtId="0" fontId="5" fillId="0" borderId="27" xfId="0" applyNumberFormat="1" applyFont="1" applyFill="1" applyBorder="1" applyAlignment="1" applyProtection="1">
      <alignment horizontal="center"/>
      <protection/>
    </xf>
    <xf numFmtId="0" fontId="4" fillId="0" borderId="0" xfId="0" applyFont="1" applyAlignment="1">
      <alignment horizontal="center" vertical="center" wrapText="1"/>
    </xf>
    <xf numFmtId="0" fontId="4" fillId="0" borderId="0" xfId="0" applyFont="1" applyAlignment="1">
      <alignment horizontal="center" wrapText="1"/>
    </xf>
    <xf numFmtId="4" fontId="5" fillId="0" borderId="19" xfId="0" applyNumberFormat="1" applyFont="1" applyFill="1" applyBorder="1" applyAlignment="1" applyProtection="1">
      <alignment horizontal="right" vertical="center" wrapText="1"/>
      <protection locked="0"/>
    </xf>
    <xf numFmtId="4" fontId="5" fillId="0" borderId="13" xfId="0" applyNumberFormat="1" applyFont="1" applyFill="1" applyBorder="1" applyAlignment="1" applyProtection="1">
      <alignment horizontal="right" vertical="center" wrapText="1"/>
      <protection locked="0"/>
    </xf>
    <xf numFmtId="4" fontId="5" fillId="0" borderId="21" xfId="0" applyNumberFormat="1" applyFont="1" applyFill="1" applyBorder="1" applyAlignment="1" applyProtection="1">
      <alignment horizontal="right" vertical="center" wrapText="1"/>
      <protection locked="0"/>
    </xf>
    <xf numFmtId="0" fontId="4" fillId="36" borderId="49" xfId="0" applyFont="1" applyFill="1" applyBorder="1" applyAlignment="1" applyProtection="1">
      <alignment horizontal="center" vertical="center" wrapText="1"/>
      <protection locked="0"/>
    </xf>
    <xf numFmtId="0" fontId="4" fillId="36" borderId="27" xfId="0" applyFont="1" applyFill="1" applyBorder="1" applyAlignment="1" applyProtection="1">
      <alignment horizontal="center" vertical="center" wrapText="1"/>
      <protection locked="0"/>
    </xf>
    <xf numFmtId="0" fontId="4" fillId="36" borderId="56" xfId="0" applyFont="1" applyFill="1" applyBorder="1" applyAlignment="1" applyProtection="1">
      <alignment horizontal="center" vertical="center" wrapText="1"/>
      <protection locked="0"/>
    </xf>
    <xf numFmtId="0" fontId="4" fillId="36" borderId="26" xfId="0"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0" fontId="4" fillId="36" borderId="12" xfId="0" applyFont="1" applyFill="1" applyBorder="1" applyAlignment="1" applyProtection="1">
      <alignment horizontal="center" vertical="center" wrapText="1"/>
      <protection locked="0"/>
    </xf>
    <xf numFmtId="0" fontId="5" fillId="36" borderId="26" xfId="0" applyFont="1" applyFill="1" applyBorder="1" applyAlignment="1" applyProtection="1">
      <alignment horizontal="center" vertical="center" wrapText="1"/>
      <protection locked="0"/>
    </xf>
    <xf numFmtId="3" fontId="74" fillId="0" borderId="25" xfId="0" applyNumberFormat="1" applyFont="1" applyFill="1" applyBorder="1" applyAlignment="1" applyProtection="1">
      <alignment horizontal="center" vertical="center"/>
      <protection locked="0"/>
    </xf>
    <xf numFmtId="3" fontId="74" fillId="0" borderId="11" xfId="0" applyNumberFormat="1" applyFont="1" applyFill="1" applyBorder="1" applyAlignment="1" applyProtection="1">
      <alignment horizontal="center" vertical="center"/>
      <protection locked="0"/>
    </xf>
    <xf numFmtId="3" fontId="74" fillId="0" borderId="40" xfId="0" applyNumberFormat="1" applyFont="1" applyFill="1" applyBorder="1" applyAlignment="1" applyProtection="1">
      <alignment horizontal="center" vertical="center"/>
      <protection locked="0"/>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Alignment="1">
      <alignment horizontal="center"/>
    </xf>
    <xf numFmtId="14" fontId="4" fillId="0" borderId="56" xfId="0" applyNumberFormat="1" applyFont="1" applyFill="1" applyBorder="1" applyAlignment="1">
      <alignment horizontal="center"/>
    </xf>
    <xf numFmtId="14" fontId="4" fillId="0" borderId="49" xfId="0" applyNumberFormat="1" applyFont="1" applyFill="1" applyBorder="1" applyAlignment="1">
      <alignment horizontal="center"/>
    </xf>
    <xf numFmtId="0" fontId="4" fillId="0" borderId="13" xfId="0" applyFont="1" applyFill="1" applyBorder="1" applyAlignment="1">
      <alignment horizontal="center"/>
    </xf>
    <xf numFmtId="0" fontId="83" fillId="0" borderId="30" xfId="0" applyFont="1" applyFill="1" applyBorder="1" applyAlignment="1" applyProtection="1">
      <alignment horizontal="left" vertical="center" wrapText="1"/>
      <protection locked="0"/>
    </xf>
    <xf numFmtId="0" fontId="83" fillId="0" borderId="0" xfId="0" applyFont="1" applyFill="1" applyBorder="1" applyAlignment="1" applyProtection="1">
      <alignment horizontal="left" vertical="center" wrapText="1"/>
      <protection locked="0"/>
    </xf>
    <xf numFmtId="0" fontId="83" fillId="0" borderId="22" xfId="0" applyFont="1" applyFill="1" applyBorder="1" applyAlignment="1" applyProtection="1">
      <alignment horizontal="left" vertical="center" wrapText="1"/>
      <protection locked="0"/>
    </xf>
    <xf numFmtId="0" fontId="83" fillId="0" borderId="30" xfId="0" applyFont="1" applyFill="1" applyBorder="1" applyAlignment="1">
      <alignment horizontal="left" vertical="center" wrapText="1"/>
    </xf>
    <xf numFmtId="0" fontId="83" fillId="0" borderId="0" xfId="0" applyFont="1" applyFill="1" applyBorder="1" applyAlignment="1">
      <alignment horizontal="left" vertical="center" wrapText="1"/>
    </xf>
    <xf numFmtId="0" fontId="83" fillId="0" borderId="22" xfId="0" applyFont="1" applyFill="1" applyBorder="1" applyAlignment="1">
      <alignment horizontal="left" vertical="center" wrapText="1"/>
    </xf>
    <xf numFmtId="0" fontId="76" fillId="0" borderId="3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30"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0" fontId="76" fillId="0" borderId="22" xfId="0" applyFont="1" applyFill="1" applyBorder="1" applyAlignment="1" applyProtection="1">
      <alignment horizontal="center" vertical="center"/>
      <protection locked="0"/>
    </xf>
    <xf numFmtId="0" fontId="31" fillId="36" borderId="23" xfId="0" applyFont="1" applyFill="1" applyBorder="1" applyAlignment="1" applyProtection="1">
      <alignment horizontal="center" vertical="center" wrapText="1"/>
      <protection locked="0"/>
    </xf>
    <xf numFmtId="0" fontId="76" fillId="36" borderId="24" xfId="0" applyFont="1" applyFill="1" applyBorder="1" applyAlignment="1" applyProtection="1">
      <alignment horizontal="center" vertical="center" wrapText="1"/>
      <protection locked="0"/>
    </xf>
    <xf numFmtId="0" fontId="83" fillId="0" borderId="0" xfId="0" applyFont="1" applyFill="1" applyBorder="1" applyAlignment="1" applyProtection="1">
      <alignment horizontal="center"/>
      <protection locked="0"/>
    </xf>
    <xf numFmtId="0" fontId="76" fillId="0" borderId="30" xfId="0" applyFont="1" applyFill="1" applyBorder="1" applyAlignment="1" applyProtection="1">
      <alignment horizontal="center" vertical="center" wrapText="1"/>
      <protection locked="0"/>
    </xf>
    <xf numFmtId="0" fontId="76" fillId="0" borderId="0" xfId="0" applyFont="1" applyFill="1" applyBorder="1" applyAlignment="1" applyProtection="1">
      <alignment horizontal="center" vertical="center" wrapText="1"/>
      <protection locked="0"/>
    </xf>
    <xf numFmtId="0" fontId="76" fillId="0" borderId="22" xfId="0" applyFont="1" applyFill="1" applyBorder="1" applyAlignment="1" applyProtection="1">
      <alignment horizontal="center" vertical="center" wrapText="1"/>
      <protection locked="0"/>
    </xf>
    <xf numFmtId="14" fontId="31" fillId="0" borderId="13" xfId="0" applyNumberFormat="1" applyFont="1" applyFill="1" applyBorder="1" applyAlignment="1" applyProtection="1">
      <alignment horizontal="center" vertical="center" wrapText="1"/>
      <protection/>
    </xf>
    <xf numFmtId="10" fontId="76" fillId="0" borderId="75" xfId="181" applyNumberFormat="1" applyFont="1" applyFill="1" applyBorder="1" applyAlignment="1" applyProtection="1">
      <alignment horizontal="center"/>
      <protection/>
    </xf>
    <xf numFmtId="10" fontId="76" fillId="0" borderId="72" xfId="181" applyNumberFormat="1" applyFont="1" applyFill="1" applyBorder="1" applyAlignment="1" applyProtection="1">
      <alignment horizontal="center"/>
      <protection/>
    </xf>
    <xf numFmtId="0" fontId="31" fillId="36" borderId="16" xfId="0" applyFont="1" applyFill="1" applyBorder="1" applyAlignment="1" applyProtection="1">
      <alignment horizontal="center" vertical="center" wrapText="1"/>
      <protection locked="0"/>
    </xf>
    <xf numFmtId="0" fontId="31" fillId="36" borderId="18" xfId="0" applyFont="1" applyFill="1" applyBorder="1" applyAlignment="1" applyProtection="1">
      <alignment horizontal="center" vertical="center" wrapText="1"/>
      <protection locked="0"/>
    </xf>
    <xf numFmtId="0" fontId="31" fillId="36" borderId="74" xfId="0" applyFont="1" applyFill="1" applyBorder="1" applyAlignment="1" applyProtection="1">
      <alignment horizontal="center" vertical="center" wrapText="1"/>
      <protection locked="0"/>
    </xf>
    <xf numFmtId="0" fontId="31" fillId="36" borderId="0" xfId="0" applyFont="1" applyFill="1" applyBorder="1" applyAlignment="1" applyProtection="1">
      <alignment horizontal="center" vertical="center" wrapText="1"/>
      <protection locked="0"/>
    </xf>
    <xf numFmtId="0" fontId="76" fillId="0" borderId="30" xfId="0" applyFont="1" applyFill="1" applyBorder="1" applyAlignment="1" applyProtection="1">
      <alignment horizontal="center"/>
      <protection locked="0"/>
    </xf>
    <xf numFmtId="0" fontId="76" fillId="0" borderId="0" xfId="0" applyFont="1" applyFill="1" applyBorder="1" applyAlignment="1" applyProtection="1">
      <alignment horizontal="center"/>
      <protection locked="0"/>
    </xf>
    <xf numFmtId="0" fontId="76" fillId="0" borderId="22" xfId="0" applyFont="1" applyFill="1" applyBorder="1" applyAlignment="1" applyProtection="1">
      <alignment horizontal="center"/>
      <protection locked="0"/>
    </xf>
    <xf numFmtId="0" fontId="31" fillId="0" borderId="3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76" fillId="0" borderId="30" xfId="0" applyFont="1" applyFill="1" applyBorder="1" applyAlignment="1">
      <alignment horizontal="justify" vertical="justify" wrapText="1"/>
    </xf>
    <xf numFmtId="0" fontId="76" fillId="0" borderId="0" xfId="0" applyFont="1" applyFill="1" applyBorder="1" applyAlignment="1">
      <alignment horizontal="justify" vertical="justify" wrapText="1"/>
    </xf>
    <xf numFmtId="0" fontId="76" fillId="0" borderId="22" xfId="0" applyFont="1" applyFill="1" applyBorder="1" applyAlignment="1">
      <alignment horizontal="justify" vertical="justify" wrapText="1"/>
    </xf>
    <xf numFmtId="0" fontId="76" fillId="0" borderId="34" xfId="0" applyFont="1" applyFill="1" applyBorder="1" applyAlignment="1" applyProtection="1">
      <alignment horizontal="center" vertical="center" wrapText="1"/>
      <protection locked="0"/>
    </xf>
    <xf numFmtId="0" fontId="76" fillId="0" borderId="35" xfId="0" applyFont="1" applyFill="1" applyBorder="1" applyAlignment="1" applyProtection="1">
      <alignment horizontal="center" vertical="center" wrapText="1"/>
      <protection locked="0"/>
    </xf>
    <xf numFmtId="0" fontId="76" fillId="0" borderId="36" xfId="0" applyFont="1" applyFill="1" applyBorder="1" applyAlignment="1" applyProtection="1">
      <alignment horizontal="center" vertical="center" wrapText="1"/>
      <protection locked="0"/>
    </xf>
    <xf numFmtId="0" fontId="83" fillId="36" borderId="75" xfId="0" applyFont="1" applyFill="1" applyBorder="1" applyAlignment="1" applyProtection="1">
      <alignment horizontal="center" vertical="center" wrapText="1"/>
      <protection locked="0"/>
    </xf>
    <xf numFmtId="0" fontId="83" fillId="36" borderId="72" xfId="0" applyFont="1" applyFill="1" applyBorder="1" applyAlignment="1" applyProtection="1">
      <alignment horizontal="center" vertical="center" wrapText="1"/>
      <protection locked="0"/>
    </xf>
    <xf numFmtId="0" fontId="20" fillId="0" borderId="34" xfId="0" applyNumberFormat="1" applyFont="1" applyFill="1" applyBorder="1" applyAlignment="1" applyProtection="1">
      <alignment horizontal="center"/>
      <protection/>
    </xf>
    <xf numFmtId="0" fontId="20" fillId="0" borderId="36" xfId="0" applyNumberFormat="1" applyFont="1" applyFill="1" applyBorder="1" applyAlignment="1" applyProtection="1">
      <alignment horizontal="center"/>
      <protection/>
    </xf>
    <xf numFmtId="14" fontId="76" fillId="0" borderId="75" xfId="0" applyNumberFormat="1" applyFont="1" applyFill="1" applyBorder="1" applyAlignment="1" applyProtection="1">
      <alignment horizontal="center"/>
      <protection/>
    </xf>
    <xf numFmtId="0" fontId="76" fillId="0" borderId="72" xfId="0" applyNumberFormat="1" applyFont="1" applyFill="1" applyBorder="1" applyAlignment="1" applyProtection="1">
      <alignment horizontal="center"/>
      <protection/>
    </xf>
    <xf numFmtId="178" fontId="76" fillId="0" borderId="30" xfId="0" applyNumberFormat="1" applyFont="1" applyFill="1" applyBorder="1" applyAlignment="1" applyProtection="1">
      <alignment horizontal="center" vertical="center" wrapText="1"/>
      <protection locked="0"/>
    </xf>
    <xf numFmtId="178" fontId="76" fillId="0" borderId="0" xfId="0" applyNumberFormat="1" applyFont="1" applyFill="1" applyBorder="1" applyAlignment="1" applyProtection="1">
      <alignment horizontal="center" vertical="center" wrapText="1"/>
      <protection locked="0"/>
    </xf>
    <xf numFmtId="178" fontId="76" fillId="0" borderId="22" xfId="0" applyNumberFormat="1" applyFont="1" applyFill="1" applyBorder="1" applyAlignment="1" applyProtection="1">
      <alignment horizontal="center" vertical="center" wrapText="1"/>
      <protection locked="0"/>
    </xf>
    <xf numFmtId="0" fontId="84" fillId="0" borderId="3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3" fillId="0" borderId="30" xfId="0" applyFont="1" applyFill="1" applyBorder="1" applyAlignment="1" applyProtection="1">
      <alignment horizontal="center"/>
      <protection locked="0"/>
    </xf>
    <xf numFmtId="14" fontId="31" fillId="0" borderId="87" xfId="0" applyNumberFormat="1" applyFont="1" applyFill="1" applyBorder="1" applyAlignment="1" applyProtection="1">
      <alignment horizontal="center" vertical="center" wrapText="1"/>
      <protection/>
    </xf>
    <xf numFmtId="14" fontId="31" fillId="0" borderId="61" xfId="0" applyNumberFormat="1" applyFont="1" applyFill="1" applyBorder="1" applyAlignment="1" applyProtection="1">
      <alignment horizontal="center" vertical="center" wrapText="1"/>
      <protection/>
    </xf>
    <xf numFmtId="0" fontId="83" fillId="0" borderId="30" xfId="0" applyFont="1" applyFill="1" applyBorder="1" applyAlignment="1" applyProtection="1">
      <alignment horizontal="left" vertical="center"/>
      <protection locked="0"/>
    </xf>
    <xf numFmtId="0" fontId="83" fillId="0" borderId="0" xfId="0" applyFont="1" applyFill="1" applyBorder="1" applyAlignment="1" applyProtection="1">
      <alignment horizontal="left" vertical="center"/>
      <protection locked="0"/>
    </xf>
    <xf numFmtId="0" fontId="83" fillId="0" borderId="22" xfId="0" applyFont="1" applyFill="1" applyBorder="1" applyAlignment="1" applyProtection="1">
      <alignment horizontal="left" vertical="center"/>
      <protection locked="0"/>
    </xf>
    <xf numFmtId="0" fontId="83" fillId="36" borderId="75" xfId="0" applyFont="1" applyFill="1" applyBorder="1" applyAlignment="1" applyProtection="1">
      <alignment horizontal="center"/>
      <protection locked="0"/>
    </xf>
    <xf numFmtId="0" fontId="83" fillId="36" borderId="72" xfId="0" applyFont="1" applyFill="1" applyBorder="1" applyAlignment="1" applyProtection="1">
      <alignment horizontal="center"/>
      <protection locked="0"/>
    </xf>
    <xf numFmtId="9" fontId="76" fillId="0" borderId="75" xfId="181" applyFont="1" applyFill="1" applyBorder="1" applyAlignment="1" applyProtection="1">
      <alignment horizontal="center"/>
      <protection/>
    </xf>
    <xf numFmtId="9" fontId="76" fillId="0" borderId="72" xfId="181" applyFont="1" applyFill="1" applyBorder="1" applyAlignment="1" applyProtection="1">
      <alignment horizontal="center"/>
      <protection/>
    </xf>
    <xf numFmtId="0" fontId="84" fillId="0" borderId="30" xfId="0" applyFont="1" applyFill="1" applyBorder="1" applyAlignment="1" applyProtection="1">
      <alignment horizontal="center" wrapText="1"/>
      <protection locked="0"/>
    </xf>
    <xf numFmtId="0" fontId="84" fillId="0" borderId="0" xfId="0" applyFont="1" applyFill="1" applyBorder="1" applyAlignment="1" applyProtection="1">
      <alignment horizontal="center" wrapText="1"/>
      <protection locked="0"/>
    </xf>
    <xf numFmtId="0" fontId="20" fillId="0" borderId="30" xfId="0" applyFont="1" applyFill="1" applyBorder="1" applyAlignment="1" applyProtection="1">
      <alignment horizontal="center" wrapText="1"/>
      <protection locked="0"/>
    </xf>
    <xf numFmtId="0" fontId="20" fillId="0" borderId="0" xfId="0" applyFont="1" applyFill="1" applyBorder="1" applyAlignment="1" applyProtection="1">
      <alignment horizontal="center" wrapText="1"/>
      <protection locked="0"/>
    </xf>
    <xf numFmtId="0" fontId="75" fillId="0" borderId="0" xfId="179" applyFont="1" applyBorder="1" applyAlignment="1" applyProtection="1">
      <alignment horizontal="left" vertical="center" wrapText="1"/>
      <protection locked="0"/>
    </xf>
    <xf numFmtId="0" fontId="18" fillId="0" borderId="0" xfId="179" applyFont="1" applyBorder="1" applyAlignment="1" applyProtection="1">
      <alignment horizontal="justify" vertical="center"/>
      <protection locked="0"/>
    </xf>
    <xf numFmtId="0" fontId="75" fillId="0" borderId="0" xfId="179" applyFont="1" applyBorder="1" applyAlignment="1" applyProtection="1">
      <alignment horizontal="justify" vertical="center"/>
      <protection locked="0"/>
    </xf>
    <xf numFmtId="0" fontId="2" fillId="0" borderId="0" xfId="179" applyFont="1" applyBorder="1" applyAlignment="1">
      <alignment horizontal="center" vertical="justify" wrapText="1"/>
      <protection/>
    </xf>
    <xf numFmtId="0" fontId="18" fillId="0" borderId="0" xfId="0" applyFont="1" applyAlignment="1">
      <alignment horizontal="center" vertical="center"/>
    </xf>
    <xf numFmtId="10" fontId="18" fillId="0" borderId="53" xfId="181" applyNumberFormat="1" applyFont="1" applyBorder="1" applyAlignment="1">
      <alignment horizontal="center" vertical="center"/>
    </xf>
    <xf numFmtId="10" fontId="18" fillId="0" borderId="54" xfId="181" applyNumberFormat="1" applyFont="1" applyBorder="1" applyAlignment="1">
      <alignment horizontal="center" vertical="center"/>
    </xf>
    <xf numFmtId="10" fontId="18" fillId="0" borderId="55" xfId="181" applyNumberFormat="1" applyFont="1" applyBorder="1" applyAlignment="1">
      <alignment horizontal="center" vertical="center"/>
    </xf>
    <xf numFmtId="0" fontId="5" fillId="0" borderId="0" xfId="0" applyFont="1" applyAlignment="1">
      <alignment horizontal="center"/>
    </xf>
    <xf numFmtId="0" fontId="18" fillId="0" borderId="0" xfId="0" applyFont="1" applyAlignment="1">
      <alignment horizontal="center"/>
    </xf>
    <xf numFmtId="0" fontId="23" fillId="0" borderId="0" xfId="0" applyFont="1" applyBorder="1" applyAlignment="1">
      <alignment horizontal="center" vertical="center"/>
    </xf>
    <xf numFmtId="0" fontId="17" fillId="0" borderId="0" xfId="0" applyFont="1" applyFill="1" applyAlignment="1" applyProtection="1">
      <alignment horizontal="center" vertical="center"/>
      <protection locked="0"/>
    </xf>
    <xf numFmtId="0" fontId="23" fillId="0" borderId="13" xfId="0" applyFont="1" applyBorder="1" applyAlignment="1">
      <alignment horizontal="left"/>
    </xf>
    <xf numFmtId="0" fontId="66" fillId="0" borderId="0" xfId="0" applyFont="1" applyAlignment="1">
      <alignment horizontal="left"/>
    </xf>
    <xf numFmtId="0" fontId="18" fillId="0" borderId="15"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0" xfId="0" applyFont="1" applyFill="1" applyBorder="1" applyAlignment="1">
      <alignment horizontal="left"/>
    </xf>
    <xf numFmtId="0" fontId="5" fillId="0" borderId="0" xfId="0" applyFont="1" applyAlignment="1">
      <alignment horizontal="left"/>
    </xf>
    <xf numFmtId="0" fontId="66" fillId="0" borderId="0" xfId="0" applyFont="1" applyAlignment="1">
      <alignment horizontal="center"/>
    </xf>
    <xf numFmtId="0" fontId="18" fillId="0" borderId="0" xfId="0" applyFont="1" applyFill="1" applyAlignment="1">
      <alignment horizontal="center"/>
    </xf>
    <xf numFmtId="0" fontId="17" fillId="0" borderId="0" xfId="0" applyFont="1" applyFill="1" applyAlignment="1">
      <alignment horizontal="center"/>
    </xf>
    <xf numFmtId="0" fontId="5" fillId="0" borderId="0" xfId="0" applyFont="1" applyFill="1" applyAlignment="1">
      <alignment horizontal="center"/>
    </xf>
    <xf numFmtId="14" fontId="23" fillId="0" borderId="13" xfId="0" applyNumberFormat="1" applyFont="1" applyBorder="1" applyAlignment="1">
      <alignment horizontal="center" vertical="center"/>
    </xf>
  </cellXfs>
  <cellStyles count="1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Millares [0] 2" xfId="52"/>
    <cellStyle name="Millares [0] 3" xfId="53"/>
    <cellStyle name="Millares 10" xfId="54"/>
    <cellStyle name="Millares 11" xfId="55"/>
    <cellStyle name="Millares 11 2" xfId="56"/>
    <cellStyle name="Millares 12" xfId="57"/>
    <cellStyle name="Millares 13" xfId="58"/>
    <cellStyle name="Millares 14" xfId="59"/>
    <cellStyle name="Millares 15" xfId="60"/>
    <cellStyle name="Millares 16" xfId="61"/>
    <cellStyle name="Millares 17" xfId="62"/>
    <cellStyle name="Millares 18" xfId="63"/>
    <cellStyle name="Millares 19" xfId="64"/>
    <cellStyle name="Millares 2" xfId="65"/>
    <cellStyle name="Millares 2 2" xfId="66"/>
    <cellStyle name="Millares 2 2 2" xfId="67"/>
    <cellStyle name="Millares 2 2 2 2" xfId="68"/>
    <cellStyle name="Millares 2 2 2 3" xfId="69"/>
    <cellStyle name="Millares 2 2 3" xfId="70"/>
    <cellStyle name="Millares 2 2 4" xfId="71"/>
    <cellStyle name="Millares 2 7" xfId="72"/>
    <cellStyle name="Millares 2 7 2" xfId="73"/>
    <cellStyle name="Millares 2 7 2 2" xfId="74"/>
    <cellStyle name="Millares 2 7 2 3" xfId="75"/>
    <cellStyle name="Millares 2 7 3" xfId="76"/>
    <cellStyle name="Millares 2 7 4" xfId="77"/>
    <cellStyle name="Millares 20" xfId="78"/>
    <cellStyle name="Millares 21" xfId="79"/>
    <cellStyle name="Millares 22" xfId="80"/>
    <cellStyle name="Millares 23" xfId="81"/>
    <cellStyle name="Millares 24" xfId="82"/>
    <cellStyle name="Millares 25" xfId="83"/>
    <cellStyle name="Millares 26" xfId="84"/>
    <cellStyle name="Millares 27" xfId="85"/>
    <cellStyle name="Millares 28" xfId="86"/>
    <cellStyle name="Millares 29" xfId="87"/>
    <cellStyle name="Millares 3" xfId="88"/>
    <cellStyle name="Millares 3 2" xfId="89"/>
    <cellStyle name="Millares 3 2 2" xfId="90"/>
    <cellStyle name="Millares 3 2 3" xfId="91"/>
    <cellStyle name="Millares 3 3" xfId="92"/>
    <cellStyle name="Millares 3 4" xfId="93"/>
    <cellStyle name="Millares 30" xfId="94"/>
    <cellStyle name="Millares 31" xfId="95"/>
    <cellStyle name="Millares 32" xfId="96"/>
    <cellStyle name="Millares 33" xfId="97"/>
    <cellStyle name="Millares 34" xfId="98"/>
    <cellStyle name="Millares 35" xfId="99"/>
    <cellStyle name="Millares 36" xfId="100"/>
    <cellStyle name="Millares 37" xfId="101"/>
    <cellStyle name="Millares 38" xfId="102"/>
    <cellStyle name="Millares 39" xfId="103"/>
    <cellStyle name="Millares 4" xfId="104"/>
    <cellStyle name="Millares 4 2" xfId="105"/>
    <cellStyle name="Millares 4 2 2" xfId="106"/>
    <cellStyle name="Millares 4 2 3" xfId="107"/>
    <cellStyle name="Millares 4 3" xfId="108"/>
    <cellStyle name="Millares 4 4" xfId="109"/>
    <cellStyle name="Millares 40" xfId="110"/>
    <cellStyle name="Millares 41" xfId="111"/>
    <cellStyle name="Millares 42" xfId="112"/>
    <cellStyle name="Millares 43" xfId="113"/>
    <cellStyle name="Millares 44" xfId="114"/>
    <cellStyle name="Millares 5" xfId="115"/>
    <cellStyle name="Millares 5 2" xfId="116"/>
    <cellStyle name="Millares 5 3" xfId="117"/>
    <cellStyle name="Millares 5 4" xfId="118"/>
    <cellStyle name="Millares 6" xfId="119"/>
    <cellStyle name="Millares 6 2" xfId="120"/>
    <cellStyle name="Millares 6 3" xfId="121"/>
    <cellStyle name="Millares 7" xfId="122"/>
    <cellStyle name="Millares 8" xfId="123"/>
    <cellStyle name="Millares 9" xfId="124"/>
    <cellStyle name="Currency" xfId="125"/>
    <cellStyle name="Currency [0]" xfId="126"/>
    <cellStyle name="Moneda 2" xfId="127"/>
    <cellStyle name="Moneda 2_FONDO LOCAL Y ETESA" xfId="128"/>
    <cellStyle name="Moneda 3" xfId="129"/>
    <cellStyle name="Moneda 3 2" xfId="130"/>
    <cellStyle name="Moneda 3 2 2" xfId="131"/>
    <cellStyle name="Moneda 3 2 3" xfId="132"/>
    <cellStyle name="Moneda 3 3" xfId="133"/>
    <cellStyle name="Moneda 3 4" xfId="134"/>
    <cellStyle name="Moneda 4" xfId="135"/>
    <cellStyle name="Moneda 5" xfId="136"/>
    <cellStyle name="Moneda 5 2" xfId="137"/>
    <cellStyle name="Moneda 5 2 2" xfId="138"/>
    <cellStyle name="Moneda 5 2 3" xfId="139"/>
    <cellStyle name="Moneda 5 3" xfId="140"/>
    <cellStyle name="Moneda 6" xfId="141"/>
    <cellStyle name="Moneda 6 2" xfId="142"/>
    <cellStyle name="Moneda 6 3" xfId="143"/>
    <cellStyle name="Moneda 7" xfId="144"/>
    <cellStyle name="Moneda 8" xfId="145"/>
    <cellStyle name="Neutral" xfId="146"/>
    <cellStyle name="Normal 10" xfId="147"/>
    <cellStyle name="Normal 10 2" xfId="148"/>
    <cellStyle name="Normal 10 2 2" xfId="149"/>
    <cellStyle name="Normal 11" xfId="150"/>
    <cellStyle name="Normal 12" xfId="151"/>
    <cellStyle name="Normal 13" xfId="152"/>
    <cellStyle name="Normal 14" xfId="153"/>
    <cellStyle name="Normal 15" xfId="154"/>
    <cellStyle name="Normal 16" xfId="155"/>
    <cellStyle name="Normal 17" xfId="156"/>
    <cellStyle name="Normal 19" xfId="157"/>
    <cellStyle name="Normal 2" xfId="158"/>
    <cellStyle name="Normal 2 2" xfId="159"/>
    <cellStyle name="Normal 2 3" xfId="160"/>
    <cellStyle name="Normal 2 3 2" xfId="161"/>
    <cellStyle name="Normal 2 3 2 2" xfId="162"/>
    <cellStyle name="Normal 2 3 2 3" xfId="163"/>
    <cellStyle name="Normal 2 3 3" xfId="164"/>
    <cellStyle name="Normal 2 3 4" xfId="165"/>
    <cellStyle name="Normal 2 5" xfId="166"/>
    <cellStyle name="Normal 2 6" xfId="167"/>
    <cellStyle name="Normal 21" xfId="168"/>
    <cellStyle name="Normal 23" xfId="169"/>
    <cellStyle name="Normal 25" xfId="170"/>
    <cellStyle name="Normal 26" xfId="171"/>
    <cellStyle name="Normal 27" xfId="172"/>
    <cellStyle name="Normal 3" xfId="173"/>
    <cellStyle name="Normal 4" xfId="174"/>
    <cellStyle name="Normal 5" xfId="175"/>
    <cellStyle name="Normal 6" xfId="176"/>
    <cellStyle name="Normal 7" xfId="177"/>
    <cellStyle name="Normal 8" xfId="178"/>
    <cellStyle name="Normal 9" xfId="179"/>
    <cellStyle name="Notas" xfId="180"/>
    <cellStyle name="Percent" xfId="181"/>
    <cellStyle name="Porcentaje 2" xfId="182"/>
    <cellStyle name="Porcentaje 3" xfId="183"/>
    <cellStyle name="Porcentual 10" xfId="184"/>
    <cellStyle name="Porcentual 12" xfId="185"/>
    <cellStyle name="Porcentual 15" xfId="186"/>
    <cellStyle name="Porcentual 19" xfId="187"/>
    <cellStyle name="Porcentual 2" xfId="188"/>
    <cellStyle name="Porcentual 2 2" xfId="189"/>
    <cellStyle name="Porcentual 2 2 2" xfId="190"/>
    <cellStyle name="Porcentual 2 2 3" xfId="191"/>
    <cellStyle name="Porcentual 2 3" xfId="192"/>
    <cellStyle name="Porcentual 2 4" xfId="193"/>
    <cellStyle name="Porcentual 3 2" xfId="194"/>
    <cellStyle name="Porcentual 7" xfId="195"/>
    <cellStyle name="Salida" xfId="196"/>
    <cellStyle name="Texto de advertencia" xfId="197"/>
    <cellStyle name="Texto explicativo" xfId="198"/>
    <cellStyle name="Título" xfId="199"/>
    <cellStyle name="Título 1" xfId="200"/>
    <cellStyle name="Título 2" xfId="201"/>
    <cellStyle name="Título 3" xfId="202"/>
    <cellStyle name="Total"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47625</xdr:rowOff>
    </xdr:from>
    <xdr:to>
      <xdr:col>0</xdr:col>
      <xdr:colOff>876300</xdr:colOff>
      <xdr:row>3</xdr:row>
      <xdr:rowOff>190500</xdr:rowOff>
    </xdr:to>
    <xdr:pic>
      <xdr:nvPicPr>
        <xdr:cNvPr id="1" name="Imagen 1"/>
        <xdr:cNvPicPr preferRelativeResize="1">
          <a:picLocks noChangeAspect="1"/>
        </xdr:cNvPicPr>
      </xdr:nvPicPr>
      <xdr:blipFill>
        <a:blip r:embed="rId1"/>
        <a:stretch>
          <a:fillRect/>
        </a:stretch>
      </xdr:blipFill>
      <xdr:spPr>
        <a:xfrm>
          <a:off x="438150" y="438150"/>
          <a:ext cx="438150" cy="371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47625</xdr:rowOff>
    </xdr:from>
    <xdr:to>
      <xdr:col>0</xdr:col>
      <xdr:colOff>114300</xdr:colOff>
      <xdr:row>2</xdr:row>
      <xdr:rowOff>190500</xdr:rowOff>
    </xdr:to>
    <xdr:pic>
      <xdr:nvPicPr>
        <xdr:cNvPr id="1" name="Imagen 1"/>
        <xdr:cNvPicPr preferRelativeResize="1">
          <a:picLocks noChangeAspect="1"/>
        </xdr:cNvPicPr>
      </xdr:nvPicPr>
      <xdr:blipFill>
        <a:blip r:embed="rId1"/>
        <a:stretch>
          <a:fillRect/>
        </a:stretch>
      </xdr:blipFill>
      <xdr:spPr>
        <a:xfrm>
          <a:off x="114300" y="276225"/>
          <a:ext cx="0" cy="371475"/>
        </a:xfrm>
        <a:prstGeom prst="rect">
          <a:avLst/>
        </a:prstGeom>
        <a:noFill/>
        <a:ln w="9525" cmpd="sng">
          <a:noFill/>
        </a:ln>
      </xdr:spPr>
    </xdr:pic>
    <xdr:clientData/>
  </xdr:twoCellAnchor>
  <xdr:twoCellAnchor>
    <xdr:from>
      <xdr:col>1</xdr:col>
      <xdr:colOff>571500</xdr:colOff>
      <xdr:row>1</xdr:row>
      <xdr:rowOff>76200</xdr:rowOff>
    </xdr:from>
    <xdr:to>
      <xdr:col>1</xdr:col>
      <xdr:colOff>981075</xdr:colOff>
      <xdr:row>2</xdr:row>
      <xdr:rowOff>219075</xdr:rowOff>
    </xdr:to>
    <xdr:pic>
      <xdr:nvPicPr>
        <xdr:cNvPr id="2" name="Imagen 1"/>
        <xdr:cNvPicPr preferRelativeResize="1">
          <a:picLocks noChangeAspect="1"/>
        </xdr:cNvPicPr>
      </xdr:nvPicPr>
      <xdr:blipFill>
        <a:blip r:embed="rId1"/>
        <a:stretch>
          <a:fillRect/>
        </a:stretch>
      </xdr:blipFill>
      <xdr:spPr>
        <a:xfrm>
          <a:off x="685800" y="304800"/>
          <a:ext cx="409575" cy="371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47625</xdr:rowOff>
    </xdr:from>
    <xdr:to>
      <xdr:col>0</xdr:col>
      <xdr:colOff>114300</xdr:colOff>
      <xdr:row>2</xdr:row>
      <xdr:rowOff>190500</xdr:rowOff>
    </xdr:to>
    <xdr:pic>
      <xdr:nvPicPr>
        <xdr:cNvPr id="1" name="Imagen 1"/>
        <xdr:cNvPicPr preferRelativeResize="1">
          <a:picLocks noChangeAspect="1"/>
        </xdr:cNvPicPr>
      </xdr:nvPicPr>
      <xdr:blipFill>
        <a:blip r:embed="rId1"/>
        <a:stretch>
          <a:fillRect/>
        </a:stretch>
      </xdr:blipFill>
      <xdr:spPr>
        <a:xfrm>
          <a:off x="114300" y="276225"/>
          <a:ext cx="0" cy="371475"/>
        </a:xfrm>
        <a:prstGeom prst="rect">
          <a:avLst/>
        </a:prstGeom>
        <a:noFill/>
        <a:ln w="9525" cmpd="sng">
          <a:noFill/>
        </a:ln>
      </xdr:spPr>
    </xdr:pic>
    <xdr:clientData/>
  </xdr:twoCellAnchor>
  <xdr:twoCellAnchor>
    <xdr:from>
      <xdr:col>1</xdr:col>
      <xdr:colOff>904875</xdr:colOff>
      <xdr:row>1</xdr:row>
      <xdr:rowOff>66675</xdr:rowOff>
    </xdr:from>
    <xdr:to>
      <xdr:col>1</xdr:col>
      <xdr:colOff>1343025</xdr:colOff>
      <xdr:row>2</xdr:row>
      <xdr:rowOff>209550</xdr:rowOff>
    </xdr:to>
    <xdr:pic>
      <xdr:nvPicPr>
        <xdr:cNvPr id="2" name="Imagen 1"/>
        <xdr:cNvPicPr preferRelativeResize="1">
          <a:picLocks noChangeAspect="1"/>
        </xdr:cNvPicPr>
      </xdr:nvPicPr>
      <xdr:blipFill>
        <a:blip r:embed="rId1"/>
        <a:stretch>
          <a:fillRect/>
        </a:stretch>
      </xdr:blipFill>
      <xdr:spPr>
        <a:xfrm>
          <a:off x="1019175" y="295275"/>
          <a:ext cx="438150" cy="371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1</xdr:row>
      <xdr:rowOff>19050</xdr:rowOff>
    </xdr:from>
    <xdr:to>
      <xdr:col>1</xdr:col>
      <xdr:colOff>1285875</xdr:colOff>
      <xdr:row>2</xdr:row>
      <xdr:rowOff>142875</xdr:rowOff>
    </xdr:to>
    <xdr:pic>
      <xdr:nvPicPr>
        <xdr:cNvPr id="1" name="Imagen 1"/>
        <xdr:cNvPicPr preferRelativeResize="1">
          <a:picLocks noChangeAspect="1"/>
        </xdr:cNvPicPr>
      </xdr:nvPicPr>
      <xdr:blipFill>
        <a:blip r:embed="rId1"/>
        <a:stretch>
          <a:fillRect/>
        </a:stretch>
      </xdr:blipFill>
      <xdr:spPr>
        <a:xfrm>
          <a:off x="962025" y="190500"/>
          <a:ext cx="438150" cy="295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1</xdr:row>
      <xdr:rowOff>57150</xdr:rowOff>
    </xdr:from>
    <xdr:to>
      <xdr:col>1</xdr:col>
      <xdr:colOff>1228725</xdr:colOff>
      <xdr:row>2</xdr:row>
      <xdr:rowOff>200025</xdr:rowOff>
    </xdr:to>
    <xdr:pic>
      <xdr:nvPicPr>
        <xdr:cNvPr id="1" name="Imagen 1"/>
        <xdr:cNvPicPr preferRelativeResize="1">
          <a:picLocks noChangeAspect="1"/>
        </xdr:cNvPicPr>
      </xdr:nvPicPr>
      <xdr:blipFill>
        <a:blip r:embed="rId1"/>
        <a:stretch>
          <a:fillRect/>
        </a:stretch>
      </xdr:blipFill>
      <xdr:spPr>
        <a:xfrm>
          <a:off x="990600" y="285750"/>
          <a:ext cx="438150" cy="371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1</xdr:row>
      <xdr:rowOff>57150</xdr:rowOff>
    </xdr:from>
    <xdr:to>
      <xdr:col>1</xdr:col>
      <xdr:colOff>1228725</xdr:colOff>
      <xdr:row>2</xdr:row>
      <xdr:rowOff>200025</xdr:rowOff>
    </xdr:to>
    <xdr:pic>
      <xdr:nvPicPr>
        <xdr:cNvPr id="1" name="Imagen 1"/>
        <xdr:cNvPicPr preferRelativeResize="1">
          <a:picLocks noChangeAspect="1"/>
        </xdr:cNvPicPr>
      </xdr:nvPicPr>
      <xdr:blipFill>
        <a:blip r:embed="rId1"/>
        <a:stretch>
          <a:fillRect/>
        </a:stretch>
      </xdr:blipFill>
      <xdr:spPr>
        <a:xfrm>
          <a:off x="1143000" y="285750"/>
          <a:ext cx="438150" cy="371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1</xdr:row>
      <xdr:rowOff>19050</xdr:rowOff>
    </xdr:from>
    <xdr:to>
      <xdr:col>1</xdr:col>
      <xdr:colOff>1285875</xdr:colOff>
      <xdr:row>2</xdr:row>
      <xdr:rowOff>142875</xdr:rowOff>
    </xdr:to>
    <xdr:pic>
      <xdr:nvPicPr>
        <xdr:cNvPr id="1" name="Imagen 1"/>
        <xdr:cNvPicPr preferRelativeResize="1">
          <a:picLocks noChangeAspect="1"/>
        </xdr:cNvPicPr>
      </xdr:nvPicPr>
      <xdr:blipFill>
        <a:blip r:embed="rId1"/>
        <a:stretch>
          <a:fillRect/>
        </a:stretch>
      </xdr:blipFill>
      <xdr:spPr>
        <a:xfrm>
          <a:off x="990600" y="190500"/>
          <a:ext cx="438150" cy="295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xdr:row>
      <xdr:rowOff>19050</xdr:rowOff>
    </xdr:from>
    <xdr:to>
      <xdr:col>2</xdr:col>
      <xdr:colOff>914400</xdr:colOff>
      <xdr:row>2</xdr:row>
      <xdr:rowOff>142875</xdr:rowOff>
    </xdr:to>
    <xdr:pic>
      <xdr:nvPicPr>
        <xdr:cNvPr id="1" name="Imagen 1"/>
        <xdr:cNvPicPr preferRelativeResize="1">
          <a:picLocks noChangeAspect="1"/>
        </xdr:cNvPicPr>
      </xdr:nvPicPr>
      <xdr:blipFill>
        <a:blip r:embed="rId1"/>
        <a:stretch>
          <a:fillRect/>
        </a:stretch>
      </xdr:blipFill>
      <xdr:spPr>
        <a:xfrm>
          <a:off x="990600" y="190500"/>
          <a:ext cx="438150" cy="295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28575</xdr:rowOff>
    </xdr:from>
    <xdr:to>
      <xdr:col>0</xdr:col>
      <xdr:colOff>723900</xdr:colOff>
      <xdr:row>3</xdr:row>
      <xdr:rowOff>152400</xdr:rowOff>
    </xdr:to>
    <xdr:pic>
      <xdr:nvPicPr>
        <xdr:cNvPr id="1" name="Imagen 1"/>
        <xdr:cNvPicPr preferRelativeResize="1">
          <a:picLocks noChangeAspect="1"/>
        </xdr:cNvPicPr>
      </xdr:nvPicPr>
      <xdr:blipFill>
        <a:blip r:embed="rId1"/>
        <a:stretch>
          <a:fillRect/>
        </a:stretch>
      </xdr:blipFill>
      <xdr:spPr>
        <a:xfrm>
          <a:off x="438150" y="390525"/>
          <a:ext cx="2857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47625</xdr:rowOff>
    </xdr:from>
    <xdr:to>
      <xdr:col>0</xdr:col>
      <xdr:colOff>876300</xdr:colOff>
      <xdr:row>2</xdr:row>
      <xdr:rowOff>190500</xdr:rowOff>
    </xdr:to>
    <xdr:pic>
      <xdr:nvPicPr>
        <xdr:cNvPr id="1" name="Imagen 1"/>
        <xdr:cNvPicPr preferRelativeResize="1">
          <a:picLocks noChangeAspect="1"/>
        </xdr:cNvPicPr>
      </xdr:nvPicPr>
      <xdr:blipFill>
        <a:blip r:embed="rId1"/>
        <a:stretch>
          <a:fillRect/>
        </a:stretch>
      </xdr:blipFill>
      <xdr:spPr>
        <a:xfrm>
          <a:off x="438150" y="276225"/>
          <a:ext cx="4381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47625</xdr:rowOff>
    </xdr:from>
    <xdr:to>
      <xdr:col>0</xdr:col>
      <xdr:colOff>876300</xdr:colOff>
      <xdr:row>2</xdr:row>
      <xdr:rowOff>190500</xdr:rowOff>
    </xdr:to>
    <xdr:pic>
      <xdr:nvPicPr>
        <xdr:cNvPr id="1" name="Imagen 1"/>
        <xdr:cNvPicPr preferRelativeResize="1">
          <a:picLocks noChangeAspect="1"/>
        </xdr:cNvPicPr>
      </xdr:nvPicPr>
      <xdr:blipFill>
        <a:blip r:embed="rId1"/>
        <a:stretch>
          <a:fillRect/>
        </a:stretch>
      </xdr:blipFill>
      <xdr:spPr>
        <a:xfrm>
          <a:off x="438150" y="276225"/>
          <a:ext cx="4381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47625</xdr:rowOff>
    </xdr:from>
    <xdr:to>
      <xdr:col>0</xdr:col>
      <xdr:colOff>876300</xdr:colOff>
      <xdr:row>2</xdr:row>
      <xdr:rowOff>190500</xdr:rowOff>
    </xdr:to>
    <xdr:pic>
      <xdr:nvPicPr>
        <xdr:cNvPr id="1" name="Imagen 1"/>
        <xdr:cNvPicPr preferRelativeResize="1">
          <a:picLocks noChangeAspect="1"/>
        </xdr:cNvPicPr>
      </xdr:nvPicPr>
      <xdr:blipFill>
        <a:blip r:embed="rId1"/>
        <a:stretch>
          <a:fillRect/>
        </a:stretch>
      </xdr:blipFill>
      <xdr:spPr>
        <a:xfrm>
          <a:off x="438150" y="276225"/>
          <a:ext cx="4381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47625</xdr:rowOff>
    </xdr:from>
    <xdr:to>
      <xdr:col>0</xdr:col>
      <xdr:colOff>114300</xdr:colOff>
      <xdr:row>2</xdr:row>
      <xdr:rowOff>190500</xdr:rowOff>
    </xdr:to>
    <xdr:pic>
      <xdr:nvPicPr>
        <xdr:cNvPr id="1" name="Imagen 1"/>
        <xdr:cNvPicPr preferRelativeResize="1">
          <a:picLocks noChangeAspect="1"/>
        </xdr:cNvPicPr>
      </xdr:nvPicPr>
      <xdr:blipFill>
        <a:blip r:embed="rId1"/>
        <a:stretch>
          <a:fillRect/>
        </a:stretch>
      </xdr:blipFill>
      <xdr:spPr>
        <a:xfrm>
          <a:off x="114300" y="276225"/>
          <a:ext cx="0" cy="371475"/>
        </a:xfrm>
        <a:prstGeom prst="rect">
          <a:avLst/>
        </a:prstGeom>
        <a:noFill/>
        <a:ln w="9525" cmpd="sng">
          <a:noFill/>
        </a:ln>
      </xdr:spPr>
    </xdr:pic>
    <xdr:clientData/>
  </xdr:twoCellAnchor>
  <xdr:twoCellAnchor>
    <xdr:from>
      <xdr:col>1</xdr:col>
      <xdr:colOff>781050</xdr:colOff>
      <xdr:row>1</xdr:row>
      <xdr:rowOff>66675</xdr:rowOff>
    </xdr:from>
    <xdr:to>
      <xdr:col>1</xdr:col>
      <xdr:colOff>1219200</xdr:colOff>
      <xdr:row>2</xdr:row>
      <xdr:rowOff>209550</xdr:rowOff>
    </xdr:to>
    <xdr:pic>
      <xdr:nvPicPr>
        <xdr:cNvPr id="2" name="Imagen 1"/>
        <xdr:cNvPicPr preferRelativeResize="1">
          <a:picLocks noChangeAspect="1"/>
        </xdr:cNvPicPr>
      </xdr:nvPicPr>
      <xdr:blipFill>
        <a:blip r:embed="rId1"/>
        <a:stretch>
          <a:fillRect/>
        </a:stretch>
      </xdr:blipFill>
      <xdr:spPr>
        <a:xfrm>
          <a:off x="895350" y="295275"/>
          <a:ext cx="4381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47625</xdr:rowOff>
    </xdr:from>
    <xdr:to>
      <xdr:col>0</xdr:col>
      <xdr:colOff>114300</xdr:colOff>
      <xdr:row>2</xdr:row>
      <xdr:rowOff>190500</xdr:rowOff>
    </xdr:to>
    <xdr:pic>
      <xdr:nvPicPr>
        <xdr:cNvPr id="1" name="Imagen 1"/>
        <xdr:cNvPicPr preferRelativeResize="1">
          <a:picLocks noChangeAspect="1"/>
        </xdr:cNvPicPr>
      </xdr:nvPicPr>
      <xdr:blipFill>
        <a:blip r:embed="rId1"/>
        <a:stretch>
          <a:fillRect/>
        </a:stretch>
      </xdr:blipFill>
      <xdr:spPr>
        <a:xfrm>
          <a:off x="114300" y="276225"/>
          <a:ext cx="0" cy="371475"/>
        </a:xfrm>
        <a:prstGeom prst="rect">
          <a:avLst/>
        </a:prstGeom>
        <a:noFill/>
        <a:ln w="9525" cmpd="sng">
          <a:noFill/>
        </a:ln>
      </xdr:spPr>
    </xdr:pic>
    <xdr:clientData/>
  </xdr:twoCellAnchor>
  <xdr:twoCellAnchor>
    <xdr:from>
      <xdr:col>1</xdr:col>
      <xdr:colOff>1143000</xdr:colOff>
      <xdr:row>1</xdr:row>
      <xdr:rowOff>47625</xdr:rowOff>
    </xdr:from>
    <xdr:to>
      <xdr:col>1</xdr:col>
      <xdr:colOff>1581150</xdr:colOff>
      <xdr:row>2</xdr:row>
      <xdr:rowOff>190500</xdr:rowOff>
    </xdr:to>
    <xdr:pic>
      <xdr:nvPicPr>
        <xdr:cNvPr id="2" name="Imagen 1"/>
        <xdr:cNvPicPr preferRelativeResize="1">
          <a:picLocks noChangeAspect="1"/>
        </xdr:cNvPicPr>
      </xdr:nvPicPr>
      <xdr:blipFill>
        <a:blip r:embed="rId1"/>
        <a:stretch>
          <a:fillRect/>
        </a:stretch>
      </xdr:blipFill>
      <xdr:spPr>
        <a:xfrm>
          <a:off x="1257300" y="276225"/>
          <a:ext cx="4381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47625</xdr:rowOff>
    </xdr:from>
    <xdr:to>
      <xdr:col>0</xdr:col>
      <xdr:colOff>809625</xdr:colOff>
      <xdr:row>3</xdr:row>
      <xdr:rowOff>0</xdr:rowOff>
    </xdr:to>
    <xdr:pic>
      <xdr:nvPicPr>
        <xdr:cNvPr id="1" name="Imagen 1"/>
        <xdr:cNvPicPr preferRelativeResize="1">
          <a:picLocks noChangeAspect="1"/>
        </xdr:cNvPicPr>
      </xdr:nvPicPr>
      <xdr:blipFill>
        <a:blip r:embed="rId1"/>
        <a:stretch>
          <a:fillRect/>
        </a:stretch>
      </xdr:blipFill>
      <xdr:spPr>
        <a:xfrm>
          <a:off x="371475" y="219075"/>
          <a:ext cx="4381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47625</xdr:rowOff>
    </xdr:from>
    <xdr:to>
      <xdr:col>0</xdr:col>
      <xdr:colOff>809625</xdr:colOff>
      <xdr:row>3</xdr:row>
      <xdr:rowOff>0</xdr:rowOff>
    </xdr:to>
    <xdr:pic>
      <xdr:nvPicPr>
        <xdr:cNvPr id="1" name="Imagen 1"/>
        <xdr:cNvPicPr preferRelativeResize="1">
          <a:picLocks noChangeAspect="1"/>
        </xdr:cNvPicPr>
      </xdr:nvPicPr>
      <xdr:blipFill>
        <a:blip r:embed="rId1"/>
        <a:stretch>
          <a:fillRect/>
        </a:stretch>
      </xdr:blipFill>
      <xdr:spPr>
        <a:xfrm>
          <a:off x="371475" y="219075"/>
          <a:ext cx="438150" cy="295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47625</xdr:rowOff>
    </xdr:from>
    <xdr:to>
      <xdr:col>0</xdr:col>
      <xdr:colOff>295275</xdr:colOff>
      <xdr:row>2</xdr:row>
      <xdr:rowOff>190500</xdr:rowOff>
    </xdr:to>
    <xdr:pic>
      <xdr:nvPicPr>
        <xdr:cNvPr id="1" name="Imagen 1"/>
        <xdr:cNvPicPr preferRelativeResize="1">
          <a:picLocks noChangeAspect="1"/>
        </xdr:cNvPicPr>
      </xdr:nvPicPr>
      <xdr:blipFill>
        <a:blip r:embed="rId1"/>
        <a:stretch>
          <a:fillRect/>
        </a:stretch>
      </xdr:blipFill>
      <xdr:spPr>
        <a:xfrm>
          <a:off x="295275" y="276225"/>
          <a:ext cx="0" cy="371475"/>
        </a:xfrm>
        <a:prstGeom prst="rect">
          <a:avLst/>
        </a:prstGeom>
        <a:noFill/>
        <a:ln w="9525" cmpd="sng">
          <a:noFill/>
        </a:ln>
      </xdr:spPr>
    </xdr:pic>
    <xdr:clientData/>
  </xdr:twoCellAnchor>
  <xdr:twoCellAnchor>
    <xdr:from>
      <xdr:col>1</xdr:col>
      <xdr:colOff>1123950</xdr:colOff>
      <xdr:row>1</xdr:row>
      <xdr:rowOff>66675</xdr:rowOff>
    </xdr:from>
    <xdr:to>
      <xdr:col>1</xdr:col>
      <xdr:colOff>1562100</xdr:colOff>
      <xdr:row>2</xdr:row>
      <xdr:rowOff>209550</xdr:rowOff>
    </xdr:to>
    <xdr:pic>
      <xdr:nvPicPr>
        <xdr:cNvPr id="2" name="Imagen 1"/>
        <xdr:cNvPicPr preferRelativeResize="1">
          <a:picLocks noChangeAspect="1"/>
        </xdr:cNvPicPr>
      </xdr:nvPicPr>
      <xdr:blipFill>
        <a:blip r:embed="rId1"/>
        <a:stretch>
          <a:fillRect/>
        </a:stretch>
      </xdr:blipFill>
      <xdr:spPr>
        <a:xfrm>
          <a:off x="1419225" y="295275"/>
          <a:ext cx="4381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Sandra%20Ortiz\Documents\AUDITORIAS\AUDITORIAS\AUDITORIAS%202010\DICIEMBRE\FACATATIVA\FORMATOS%20INFORMACION%20DIC%202010%20FACATATI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PAULINO\Documents\Salud\salud%20publica\FACATATIVA\FORMATO%20EVALUACION%20MUINICIPIOS%20FLUJO%20RECURSOS%201%20FACATATI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BLAC MUNC"/>
      <sheetName val="INF GENERAL"/>
      <sheetName val="CONTRATOS VIGENTES"/>
      <sheetName val="TASA SUPERS"/>
      <sheetName val="PAGOS NVA CONT 2010"/>
      <sheetName val="CUENTAS X PAGAR"/>
      <sheetName val="CONTRAT LIQUIDADOS"/>
      <sheetName val="ESTADO DE LIQ  PENDIENTES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NENTES SALUD PUBLICA"/>
      <sheetName val="CONTRATOS SALUD PUBLICA"/>
      <sheetName val="CONTRATACION 2011 PIC  (2)"/>
      <sheetName val="PRESUPUESTO SALUD PUBLICA COLEC"/>
      <sheetName val="RELACION PAGOS SALUD PUBLICA "/>
      <sheetName val="PAGOS PIC 2011 (2)"/>
      <sheetName val="PAGOS PIC 2011"/>
      <sheetName val="CONTRATACION 2011 PIC "/>
      <sheetName val="Hoja4"/>
      <sheetName val="Hoja1"/>
      <sheetName val="PAGOS PIC 2011 POR COMPONENTE"/>
    </sheetNames>
    <sheetDataSet>
      <sheetData sheetId="7">
        <row r="6">
          <cell r="B6">
            <v>172</v>
          </cell>
          <cell r="C6" t="str">
            <v>CONTRATO DE PRESTACION  DE SERVICIOS</v>
          </cell>
          <cell r="D6" t="str">
            <v>FREDY ARMANDO AGUIRRE IZQUIERDO </v>
          </cell>
          <cell r="E6" t="str">
            <v>Contratar la prestacion de servicios técnicos para la supervisión del area de saneamiento programas PIC  y para la inspeccion, vigilancia y control de acueducto urbano y rurral a nivel municipal, monitoreo de agua para consumo humano e industrias de sanea</v>
          </cell>
          <cell r="F6">
            <v>40203</v>
          </cell>
          <cell r="G6">
            <v>40901</v>
          </cell>
          <cell r="H6">
            <v>20350000</v>
          </cell>
          <cell r="I6">
            <v>20350000</v>
          </cell>
          <cell r="J6" t="str">
            <v>SGP</v>
          </cell>
          <cell r="K6" t="str">
            <v>2072060606, 2072090619</v>
          </cell>
          <cell r="L6" t="str">
            <v>06/01/2011 DP 2011000214</v>
          </cell>
          <cell r="M6" t="str">
            <v>25/01/2011 RP 2011000264</v>
          </cell>
          <cell r="N6" t="str">
            <v>Garantía de Bienestar Social</v>
          </cell>
          <cell r="O6" t="str">
            <v>SALUD AMBIENTAL </v>
          </cell>
          <cell r="P6" t="str">
            <v>Zoonosis </v>
          </cell>
          <cell r="Q6" t="str">
            <v>SANEAMIENTO </v>
          </cell>
          <cell r="R6">
            <v>1850000</v>
          </cell>
          <cell r="S6" t="str">
            <v>TECNICO DE SANEAMIENTO</v>
          </cell>
          <cell r="T6" t="str">
            <v>TRES AÑOS </v>
          </cell>
          <cell r="U6" t="str">
            <v>Inspección, vigilancia y control a factores de riesgo biológicos, químicos, físicos que puedan afectar la salud humana.</v>
          </cell>
        </row>
        <row r="7">
          <cell r="B7">
            <v>178</v>
          </cell>
          <cell r="C7" t="str">
            <v>CONTRATO DE PRESTACION  DE SERVICIOS</v>
          </cell>
          <cell r="D7" t="str">
            <v>ADRIANA MILENA TOVAR TORRES</v>
          </cell>
          <cell r="E7" t="str">
            <v>Contratar los servicios   de un profesional de salud especializado en epidemiología para el apoyo de programas de intervenciones colectivas dentro del desarrollo de las actividades del plan de salud publica 2011 contemplados en los planes operativos anual</v>
          </cell>
          <cell r="F7">
            <v>40570</v>
          </cell>
          <cell r="G7">
            <v>40903</v>
          </cell>
          <cell r="H7">
            <v>27500000</v>
          </cell>
          <cell r="I7">
            <v>27500000</v>
          </cell>
          <cell r="J7" t="str">
            <v>SGP</v>
          </cell>
          <cell r="K7" t="str">
            <v>2072020580, 2072060603, 2072060604</v>
          </cell>
          <cell r="L7" t="str">
            <v>06/01/2011 dp 2011000212</v>
          </cell>
          <cell r="M7" t="str">
            <v>27/01/2011 RP 2011000314</v>
          </cell>
          <cell r="N7" t="str">
            <v>Garantía de Bienestar Social</v>
          </cell>
          <cell r="O7" t="str">
            <v>SALUD PUBLICA</v>
          </cell>
          <cell r="P7" t="str">
            <v>Otras Actividades PIC- Vigilancia del riesgo en el ámbito familiar</v>
          </cell>
          <cell r="Q7" t="str">
            <v>GESTION-PROMOTORAS</v>
          </cell>
          <cell r="R7">
            <v>2500000</v>
          </cell>
          <cell r="S7" t="str">
            <v>EPIDEMIOLOGA</v>
          </cell>
          <cell r="T7" t="str">
            <v>DOS AÑOS </v>
          </cell>
          <cell r="U7" t="str">
            <v>Elaboración en Perfil Epidemiológico, Investigación de campo, Estadística, Realización de unidades de análisis, Manejo de Estadísticas vitales , Manejo de implementación programa de Tuberculosis y Lepra, Manejo del SIVIGILA.</v>
          </cell>
          <cell r="V7" t="str">
            <v>Etica profesional, manejo de grupo, manejo comunitario , correlación clínica y epidemiológica.</v>
          </cell>
        </row>
        <row r="8">
          <cell r="B8">
            <v>180</v>
          </cell>
          <cell r="C8" t="str">
            <v>CONTRATO DE PRESTACION  DE SERVICIOS</v>
          </cell>
          <cell r="D8" t="str">
            <v>SERGIO CAMILO GALVIS HERNANDEZ </v>
          </cell>
          <cell r="E8" t="str">
            <v>Contratar los servicios técnicos de un auxiliar de enfermería para visitas domiciliarias del PIC dentro del desarrollo de las actividades delPlan de Intervenciones Colectivas 2010  contempladas en los planes operativos anuales de inversion POAS </v>
          </cell>
          <cell r="F8">
            <v>40570</v>
          </cell>
          <cell r="G8">
            <v>40903</v>
          </cell>
          <cell r="H8">
            <v>16000000</v>
          </cell>
          <cell r="I8">
            <v>1600000</v>
          </cell>
          <cell r="J8" t="str">
            <v>SGP</v>
          </cell>
          <cell r="K8">
            <v>2072020580</v>
          </cell>
          <cell r="L8" t="str">
            <v>06/01/2011 DP 2011000210</v>
          </cell>
          <cell r="M8" t="str">
            <v>27/01/2011 RP 2011000311</v>
          </cell>
          <cell r="N8" t="str">
            <v>Garantía de Bienestar Social</v>
          </cell>
          <cell r="O8" t="str">
            <v>SALUD PUBLICA</v>
          </cell>
          <cell r="P8" t="str">
            <v>Otras Actividades PIC- Vigilancia del riesgo en el ámbito familiar</v>
          </cell>
          <cell r="Q8" t="str">
            <v>GESTION-PROMOTORAS</v>
          </cell>
          <cell r="R8">
            <v>1600000</v>
          </cell>
          <cell r="S8" t="str">
            <v>INGENIERO DE SISTEMAS</v>
          </cell>
          <cell r="T8" t="str">
            <v>DOS AÑOS </v>
          </cell>
          <cell r="U8" t="str">
            <v>Manejo de todos los programas de  ingeniería de sistemas, Elaboración de bases de datos y conocimiento de SIVIGILA.</v>
          </cell>
          <cell r="V8" t="str">
            <v>Buenas relaciones interpersonales, consolidación datos de bases de datos oportunamente.</v>
          </cell>
        </row>
        <row r="9">
          <cell r="B9">
            <v>181</v>
          </cell>
          <cell r="C9" t="str">
            <v>CONTRATO DE PRESTACION  DE SERVICIOS</v>
          </cell>
          <cell r="D9" t="str">
            <v>GUILLERMO ALEXANDER GARCIA MOYA</v>
          </cell>
          <cell r="E9" t="str">
            <v>Contratar   los servicios de un profesional en medicina veterinaria para impulsar los programas de saneamiento PIC  del lineamiento de salud ambiental dentro del desarrollo de las actividades del plan de salud publica municipal 2011</v>
          </cell>
          <cell r="F9">
            <v>40570</v>
          </cell>
          <cell r="G9">
            <v>40903</v>
          </cell>
          <cell r="H9">
            <v>20350000</v>
          </cell>
          <cell r="I9">
            <v>20350000</v>
          </cell>
          <cell r="J9" t="str">
            <v>SGP</v>
          </cell>
          <cell r="K9">
            <v>2072060605</v>
          </cell>
          <cell r="L9" t="str">
            <v>06/01/2011 DP  2011000213</v>
          </cell>
          <cell r="M9" t="str">
            <v>27/01/2011 RP 2011000312</v>
          </cell>
          <cell r="N9" t="str">
            <v>Garantía de Bienestar Social</v>
          </cell>
          <cell r="O9" t="str">
            <v>SALUD PUBLICA</v>
          </cell>
          <cell r="P9" t="str">
            <v>Otras Actividades PIC-  Vigilancia Salud Pública</v>
          </cell>
          <cell r="Q9" t="str">
            <v>VIGILANCIA EN SALUD PUBLICA</v>
          </cell>
          <cell r="R9">
            <v>1850000</v>
          </cell>
          <cell r="S9" t="str">
            <v>MEDICINA VETERINARIA</v>
          </cell>
          <cell r="T9" t="str">
            <v>TRES AÑOS </v>
          </cell>
          <cell r="U9" t="str">
            <v>Manejo de caninos y felinos, Amplios conocimientos clínicos y de zoonosis, manejo de leches y cárnicos.</v>
          </cell>
        </row>
        <row r="10">
          <cell r="B10">
            <v>183</v>
          </cell>
          <cell r="C10" t="str">
            <v>CONTRATO DE PRESTACION  DE SERVICIOS</v>
          </cell>
          <cell r="D10" t="str">
            <v>ALVARO GALLEGO CASTILLO</v>
          </cell>
          <cell r="E10" t="str">
            <v>Contratar   la prestacion de servicios de un tecnico de saneamiento para la inspeccion, vigilancia y control de comercializacion de almentos y toma de muestra de alimentos de consumo humano  para control dentro del desarrollo de las actvidades del lineami</v>
          </cell>
          <cell r="F10">
            <v>40570</v>
          </cell>
          <cell r="G10">
            <v>40903</v>
          </cell>
          <cell r="H10">
            <v>14300000</v>
          </cell>
          <cell r="I10">
            <v>14300000</v>
          </cell>
          <cell r="J10" t="str">
            <v>SGP</v>
          </cell>
          <cell r="K10">
            <v>2072090619</v>
          </cell>
          <cell r="L10" t="str">
            <v>06/01/2011 DP 2011000215</v>
          </cell>
          <cell r="M10" t="str">
            <v>28/01/2011 RP 2011000320</v>
          </cell>
          <cell r="N10" t="str">
            <v>Garantía de Bienestar Social</v>
          </cell>
          <cell r="O10" t="str">
            <v>SALUD PUBLICA</v>
          </cell>
          <cell r="P10" t="str">
            <v>Otras Actividades PIC-  Vigilancia Salud Pública</v>
          </cell>
          <cell r="Q10" t="str">
            <v>VIGILANCIA EN SALUD PUBLICA</v>
          </cell>
          <cell r="R10">
            <v>1300000</v>
          </cell>
          <cell r="S10" t="str">
            <v>TECNICO DE SANEAMIENTO</v>
          </cell>
          <cell r="T10" t="str">
            <v>TRES AÑOS </v>
          </cell>
          <cell r="U10" t="str">
            <v>Inspección, vigilancia y control a factores de riesgo biológicos, químicos, físicos que puedan afectar la salud humana.</v>
          </cell>
        </row>
        <row r="11">
          <cell r="B11">
            <v>184</v>
          </cell>
          <cell r="C11" t="str">
            <v>CONTRATO DE PRESTACION  DE SERVICIOS</v>
          </cell>
          <cell r="D11" t="str">
            <v>ASTRID ARIAS MATEUS </v>
          </cell>
          <cell r="E11" t="str">
            <v>Contratar los servicios de un profesional en trabajo social para coordinar la prioridad de salud  ocupacional contemplada dentro del desarrollo de las actividades del plan de salud publica municipal 2011 contempladas en los planes de intervencion colectiv</v>
          </cell>
          <cell r="F11">
            <v>40570</v>
          </cell>
          <cell r="G11">
            <v>40903</v>
          </cell>
          <cell r="H11">
            <v>19800000</v>
          </cell>
          <cell r="I11">
            <v>19800000</v>
          </cell>
          <cell r="J11" t="str">
            <v>SGP</v>
          </cell>
          <cell r="K11">
            <v>2072010576</v>
          </cell>
          <cell r="L11" t="str">
            <v>17/01/2011 dp 2011000292</v>
          </cell>
          <cell r="M11" t="str">
            <v>27/01/2011 RP 2011000310</v>
          </cell>
          <cell r="N11" t="str">
            <v>Garantía de Bienestar Social</v>
          </cell>
          <cell r="O11" t="str">
            <v>SALUD PUBLICA</v>
          </cell>
          <cell r="P11" t="str">
            <v>Otras Actividades PIC-  Vigilancia Salud Pública</v>
          </cell>
          <cell r="Q11" t="str">
            <v>VIGILANCIA EN SALUD PUBLICA</v>
          </cell>
          <cell r="R11">
            <v>1800000</v>
          </cell>
          <cell r="S11" t="str">
            <v>TRABAJADOR SOCIAL</v>
          </cell>
          <cell r="T11" t="str">
            <v>TRES AÑOS </v>
          </cell>
          <cell r="V11" t="str">
            <v>Manejo de grupo , manejo de caso  y  manejo  comunitario y social.</v>
          </cell>
        </row>
        <row r="12">
          <cell r="B12">
            <v>189</v>
          </cell>
          <cell r="C12" t="str">
            <v>CONTRATO DE PRESTACION  DE SERVICIOS</v>
          </cell>
          <cell r="D12" t="str">
            <v>HEYVERTH VERGARA MEDINA</v>
          </cell>
          <cell r="E12" t="str">
            <v>Contratar la prestación de servicios de un técnico   para la inspección, vigilancia y control de establecimientos   de preparación y consumo de alimentos, control masivo de alimentos y restaurantes escolares, alimentos de los establecimientos comerciales </v>
          </cell>
          <cell r="F12">
            <v>40574</v>
          </cell>
          <cell r="G12">
            <v>40907</v>
          </cell>
          <cell r="H12">
            <v>14300000</v>
          </cell>
          <cell r="I12">
            <v>14300000</v>
          </cell>
          <cell r="J12" t="str">
            <v>SGP</v>
          </cell>
          <cell r="K12">
            <v>2072090619</v>
          </cell>
          <cell r="L12" t="str">
            <v>31/01/2011 DP 2011000340</v>
          </cell>
          <cell r="M12" t="str">
            <v>06/01/2011 RP 2011000219</v>
          </cell>
          <cell r="N12" t="str">
            <v>Garantía de Bienestar Social</v>
          </cell>
          <cell r="O12" t="str">
            <v>SALUD AMBIENTAL </v>
          </cell>
          <cell r="P12" t="str">
            <v>Zoonosis </v>
          </cell>
          <cell r="Q12" t="str">
            <v>SANEAMIENTO </v>
          </cell>
          <cell r="R12">
            <v>1300000</v>
          </cell>
          <cell r="S12" t="str">
            <v>TECNICO DE SANEAMIENTO</v>
          </cell>
          <cell r="T12" t="str">
            <v>TRES AÑOS </v>
          </cell>
          <cell r="U12" t="str">
            <v>Inspección, vigilancia y control a factores de riesgo biológicos, químicos, físicos que puedan afectar la salud humana.</v>
          </cell>
        </row>
        <row r="13">
          <cell r="B13">
            <v>190</v>
          </cell>
          <cell r="C13" t="str">
            <v>CONTRATO DE PRESTACION  DE SERVICIOS</v>
          </cell>
          <cell r="D13" t="str">
            <v>ALCIRA ROJAS GONZALEZ</v>
          </cell>
          <cell r="E13" t="str">
            <v>Contratar la prestación de servicios apoyo  a la gestión un digitador dentro del desarrollo de las actividades del plan de intervenciones colectivas 2011 contempladas en los planes operaivos anuales de inversión POAS  del 2011.</v>
          </cell>
          <cell r="F13">
            <v>40574</v>
          </cell>
          <cell r="G13">
            <v>40907</v>
          </cell>
          <cell r="H13">
            <v>11000000</v>
          </cell>
          <cell r="I13">
            <v>11000000</v>
          </cell>
          <cell r="J13" t="str">
            <v>SGP</v>
          </cell>
          <cell r="K13">
            <v>2072020580</v>
          </cell>
          <cell r="L13" t="str">
            <v>06/01/2011 DP 2011000207</v>
          </cell>
          <cell r="M13" t="str">
            <v>31/01/2011 DP 2011000330</v>
          </cell>
          <cell r="N13" t="str">
            <v>Garantía de Bienestar Social</v>
          </cell>
          <cell r="O13" t="str">
            <v>SALUD PUBLICA</v>
          </cell>
          <cell r="P13" t="str">
            <v>Otras Actividades PIC- Vigilancia del riesgo en el ámbito familiar</v>
          </cell>
          <cell r="Q13" t="str">
            <v>GESTION-PROMOTORAS</v>
          </cell>
          <cell r="R13">
            <v>1000000</v>
          </cell>
          <cell r="S13" t="str">
            <v>AUXILIAR TECNICO</v>
          </cell>
          <cell r="T13" t="str">
            <v>DOS AÑOS </v>
          </cell>
          <cell r="U13" t="str">
            <v>Manejo de sistemas, WORD, EXCEL, OFFICE. Manejo y conocimiento de programa de AIEPIREP CLÍNICO,  y AIEPI COMUNITARIO.</v>
          </cell>
          <cell r="V13" t="str">
            <v>Digitación ágil, tabulación de datos y consolidación. Buenas relaciones interpersonales.</v>
          </cell>
        </row>
        <row r="14">
          <cell r="B14">
            <v>191</v>
          </cell>
          <cell r="C14" t="str">
            <v>CONTRATO DE PRESTACION  DE SERVICIOS</v>
          </cell>
          <cell r="D14" t="str">
            <v>LUZ MARINA RODRIGUEZ </v>
          </cell>
          <cell r="E14" t="str">
            <v>Contratar los  servicios  técnicos de un auxiliar de enfermería con experiencia en vacunación para el Plan  de Inmunización a realizar  dentro del desarrollo de  las actividades  del plan de intervenciones colectivas 2011 contempladas en los planes operar</v>
          </cell>
          <cell r="F14">
            <v>40574</v>
          </cell>
          <cell r="G14">
            <v>40907</v>
          </cell>
          <cell r="H14">
            <v>10450000</v>
          </cell>
          <cell r="I14">
            <v>10450000</v>
          </cell>
          <cell r="J14" t="str">
            <v>SGP</v>
          </cell>
          <cell r="K14">
            <v>2072010572</v>
          </cell>
          <cell r="L14" t="str">
            <v>06/01/2011 DP 2011000203</v>
          </cell>
          <cell r="M14" t="str">
            <v>31/01/2011 RP 2011000344</v>
          </cell>
          <cell r="N14" t="str">
            <v>Garantía de Bienestar Social</v>
          </cell>
          <cell r="O14" t="str">
            <v>SALUD PUBLICA</v>
          </cell>
          <cell r="P14" t="str">
            <v>Salud Infantil </v>
          </cell>
          <cell r="Q14" t="str">
            <v>PAI </v>
          </cell>
          <cell r="R14">
            <v>950000</v>
          </cell>
          <cell r="S14" t="str">
            <v>AUXILIAR DE ENFERMERIA </v>
          </cell>
          <cell r="T14" t="str">
            <v>TRES AÑOS </v>
          </cell>
          <cell r="U14" t="str">
            <v>Certficaciòn en vacunación, Auxiliares en Salud Pùblica</v>
          </cell>
          <cell r="V14" t="str">
            <v>Manejo comunitario.</v>
          </cell>
        </row>
        <row r="15">
          <cell r="B15">
            <v>192</v>
          </cell>
          <cell r="C15" t="str">
            <v>CONTRATO DE PRESTACION  DE SERVICIOS</v>
          </cell>
          <cell r="D15" t="str">
            <v>MATHA YANETH MORALES TOVAR</v>
          </cell>
          <cell r="E15" t="str">
            <v>Contratar los  servicios  técnicos de un auxiliar de enfermería con experiencia en vacunación para el Plan  de Inmunización a realizar  dentro del desarrollo de  las actividades  del plan de intervenciones colectivas 2011 contempladas en los planes operar</v>
          </cell>
          <cell r="F15">
            <v>40574</v>
          </cell>
          <cell r="G15">
            <v>40907</v>
          </cell>
          <cell r="H15">
            <v>10450000</v>
          </cell>
          <cell r="I15">
            <v>10450000</v>
          </cell>
          <cell r="J15" t="str">
            <v>SGP</v>
          </cell>
          <cell r="K15">
            <v>2072010572</v>
          </cell>
          <cell r="L15" t="str">
            <v>06/01/2011  DP 2011000204</v>
          </cell>
          <cell r="M15" t="str">
            <v>31/01/2011 RP 2011000345</v>
          </cell>
          <cell r="N15" t="str">
            <v>Garantía de Bienestar Social</v>
          </cell>
          <cell r="O15" t="str">
            <v>SALUD PUBLICA</v>
          </cell>
          <cell r="P15" t="str">
            <v>Salud Infantil </v>
          </cell>
          <cell r="Q15" t="str">
            <v>PAI </v>
          </cell>
          <cell r="R15">
            <v>950000</v>
          </cell>
          <cell r="S15" t="str">
            <v>AUXILIAR DE ENFERMERIA </v>
          </cell>
          <cell r="T15" t="str">
            <v>TRES AÑOS </v>
          </cell>
          <cell r="U15" t="str">
            <v>Certficaciòn en vacunación, Auxiliares en Salud Pùblica</v>
          </cell>
          <cell r="V15" t="str">
            <v>Manejo comunitario.</v>
          </cell>
        </row>
        <row r="16">
          <cell r="B16">
            <v>193</v>
          </cell>
          <cell r="C16" t="str">
            <v>CONTRATO DE PRESTACION  DE SERVICIOS</v>
          </cell>
          <cell r="D16" t="str">
            <v>ANGELA VIVIANA SIERRA </v>
          </cell>
          <cell r="E16" t="str">
            <v>Contratar los  servicios  técnicos de un auxiliar de enfermería con experiencia en vacunación para el Plan  de Inmunización a realizar  dentro del desarrollo de  las actividades  del plan de intervenciones colectivas 2011 contempladas en los planes operar</v>
          </cell>
          <cell r="F16">
            <v>40574</v>
          </cell>
          <cell r="G16">
            <v>40877</v>
          </cell>
          <cell r="H16">
            <v>9500000</v>
          </cell>
          <cell r="I16">
            <v>9500000</v>
          </cell>
          <cell r="J16" t="str">
            <v>SGP</v>
          </cell>
          <cell r="K16">
            <v>2072010572</v>
          </cell>
          <cell r="L16" t="str">
            <v>06/01/2011 DP 2011000205</v>
          </cell>
          <cell r="M16" t="str">
            <v>31/01/2011 RP 2011000343</v>
          </cell>
          <cell r="N16" t="str">
            <v>Garantía de Bienestar Social</v>
          </cell>
          <cell r="O16" t="str">
            <v>SALUD PUBLICA</v>
          </cell>
          <cell r="P16" t="str">
            <v>Salud Infantil </v>
          </cell>
          <cell r="Q16" t="str">
            <v>PAI </v>
          </cell>
          <cell r="R16" t="str">
            <v>950.00</v>
          </cell>
          <cell r="S16" t="str">
            <v>AUXILIAR DE ENFERMERIA </v>
          </cell>
          <cell r="T16" t="str">
            <v>TRES AÑOS </v>
          </cell>
          <cell r="U16" t="str">
            <v>Certficaciòn en vacunación, Auxiliares en Salud Pùblica</v>
          </cell>
          <cell r="V16" t="str">
            <v>Manejo comunitario.</v>
          </cell>
        </row>
        <row r="17">
          <cell r="B17">
            <v>194</v>
          </cell>
          <cell r="C17" t="str">
            <v>CONTRATO DE PRESTACION  DE SERVICIOS</v>
          </cell>
          <cell r="D17" t="str">
            <v>BENILDA MARIA TABORDA DURAN</v>
          </cell>
          <cell r="E17" t="str">
            <v>Contratar los  servicios  técnicos de un auxiliar de enfermería con experiencia en vacunación para el Plan  de Inmunización a realizar  dentro del desarrollo de  las actividades  del plan de intervenciones colectivas 2011 contempladas en los planes operar</v>
          </cell>
          <cell r="F17">
            <v>40574</v>
          </cell>
          <cell r="G17">
            <v>40877</v>
          </cell>
          <cell r="H17">
            <v>9500000</v>
          </cell>
          <cell r="I17">
            <v>9500000</v>
          </cell>
          <cell r="J17" t="str">
            <v>SGP</v>
          </cell>
          <cell r="K17">
            <v>2072010572</v>
          </cell>
          <cell r="L17" t="str">
            <v>06/01/2011 RP 2011000201</v>
          </cell>
          <cell r="M17" t="str">
            <v>31/01/2011 RP 2011000346</v>
          </cell>
          <cell r="N17" t="str">
            <v>Garantía de Bienestar Social</v>
          </cell>
          <cell r="O17" t="str">
            <v>SALUD PUBLICA</v>
          </cell>
          <cell r="P17" t="str">
            <v>Salud Infantil </v>
          </cell>
          <cell r="Q17" t="str">
            <v>PAI </v>
          </cell>
          <cell r="R17">
            <v>950000</v>
          </cell>
          <cell r="S17" t="str">
            <v>AUXILIAR DE ENFERMERIA </v>
          </cell>
          <cell r="T17" t="str">
            <v>TRES AÑOS </v>
          </cell>
          <cell r="U17" t="str">
            <v>Certficaciòn en vacunación, Auxiliares en Salud Pùblica</v>
          </cell>
          <cell r="V17" t="str">
            <v>Manejo comunitario.</v>
          </cell>
        </row>
        <row r="18">
          <cell r="B18">
            <v>195</v>
          </cell>
          <cell r="C18" t="str">
            <v>CONTRATO DE PRESTACION  DE SERVICIOS</v>
          </cell>
          <cell r="D18" t="str">
            <v>GILBERTO RAMIREZ  ACOSTA</v>
          </cell>
          <cell r="E18" t="str">
            <v>Contratar la prestación de servicios de un técnico de saneamiento para la inspección, vigilancia y control  de  estableciminetos  comerciales manejo y disposicion de residuos especiales dentro del desarrollo de las actividades del lineamiento de saneamien</v>
          </cell>
          <cell r="F18">
            <v>40574</v>
          </cell>
          <cell r="G18">
            <v>40907</v>
          </cell>
          <cell r="H18">
            <v>14300000</v>
          </cell>
          <cell r="I18">
            <v>14300000</v>
          </cell>
          <cell r="J18" t="str">
            <v>SGP</v>
          </cell>
          <cell r="K18">
            <v>2072090619</v>
          </cell>
          <cell r="L18" t="str">
            <v>06/01/2011 DP 2011000217</v>
          </cell>
          <cell r="M18" t="str">
            <v>31/01/2011 RP 2011000347</v>
          </cell>
          <cell r="N18" t="str">
            <v>Garantía de Bienestar Social</v>
          </cell>
          <cell r="O18" t="str">
            <v>SALUD AMBIENTAL </v>
          </cell>
          <cell r="P18" t="str">
            <v>Zoonosis </v>
          </cell>
          <cell r="Q18" t="str">
            <v>SANEAMIENTO </v>
          </cell>
          <cell r="R18">
            <v>1300000</v>
          </cell>
          <cell r="S18" t="str">
            <v>TECNICO DE SANEAMIENTO</v>
          </cell>
          <cell r="T18" t="str">
            <v>TRES AÑOS </v>
          </cell>
          <cell r="U18" t="str">
            <v>Inspección, vigilancia y control a factores de riesgo biológicos, químicos, físicos que puedan afectar la salud humana.</v>
          </cell>
        </row>
        <row r="19">
          <cell r="B19">
            <v>196</v>
          </cell>
          <cell r="C19" t="str">
            <v>CONTRATO DE PRESTACION  DE SERVICIOS</v>
          </cell>
          <cell r="D19" t="str">
            <v>JENNY ESMERALDA NUÑEZ</v>
          </cell>
          <cell r="E19" t="str">
            <v>Contratar servicios profesionales de una  jefe de enfermería como coordinadora PAI y otras acciones de  salud infantil del PIC contemplados  dentro del desarrollo de las actividades del plan de salud pública municipal 2011 contempladas en los planes de in</v>
          </cell>
          <cell r="F19">
            <v>40574</v>
          </cell>
          <cell r="G19">
            <v>40907</v>
          </cell>
          <cell r="H19">
            <v>19800000</v>
          </cell>
          <cell r="I19">
            <v>19800000</v>
          </cell>
          <cell r="J19" t="str">
            <v>SGP</v>
          </cell>
          <cell r="K19" t="str">
            <v>2072010572. 2072010574</v>
          </cell>
          <cell r="L19" t="str">
            <v>06/01/2011 DP 2011000206</v>
          </cell>
          <cell r="M19" t="str">
            <v>31/01/2011 RP 2011000342</v>
          </cell>
          <cell r="N19" t="str">
            <v>Garantía de Bienestar Social</v>
          </cell>
          <cell r="O19" t="str">
            <v>SALUD PUBLICA</v>
          </cell>
          <cell r="P19" t="str">
            <v>Salud Infantil </v>
          </cell>
          <cell r="Q19" t="str">
            <v>PAI </v>
          </cell>
          <cell r="R19">
            <v>1800000</v>
          </cell>
          <cell r="S19" t="str">
            <v>ENFERMERIA SUPERIOR </v>
          </cell>
          <cell r="T19" t="str">
            <v>DOS AÑOS </v>
          </cell>
          <cell r="U19" t="str">
            <v>Capacitación en Promoción y Prevención , Vacunación y AIEPI</v>
          </cell>
          <cell r="V19" t="str">
            <v>Manejo de grupo,EXCEL,Experiencia en trabajo comunitario y social.</v>
          </cell>
        </row>
        <row r="20">
          <cell r="B20">
            <v>197</v>
          </cell>
          <cell r="C20" t="str">
            <v>CONTRATO DE PRESTACION  DE SERVICIOS</v>
          </cell>
          <cell r="D20" t="str">
            <v>SANDRA XIMENA TORO MELENDEZ</v>
          </cell>
          <cell r="E20" t="str">
            <v>Contratar la prestación de servicios  de un técnico de saneamiento para la inspección, vigilancia y control de establecimientos de preparación y consumo de alimentos, vendedores estacionarios y plaza de mercado, control de licores y bares, IVC centros edu</v>
          </cell>
          <cell r="F20">
            <v>40574</v>
          </cell>
          <cell r="G20">
            <v>40907</v>
          </cell>
          <cell r="H20">
            <v>14300000</v>
          </cell>
          <cell r="I20">
            <v>14300000</v>
          </cell>
          <cell r="J20" t="str">
            <v>SGP</v>
          </cell>
          <cell r="K20">
            <v>2072090619</v>
          </cell>
          <cell r="L20" t="str">
            <v>06/01/2011 DP 2011000216</v>
          </cell>
          <cell r="M20" t="str">
            <v>31/01/2011 RP 2011000337</v>
          </cell>
          <cell r="N20" t="str">
            <v>Garantía de Bienestar Social</v>
          </cell>
          <cell r="O20" t="str">
            <v>SALUD AMBIENTAL </v>
          </cell>
          <cell r="P20" t="str">
            <v>Zoonosis </v>
          </cell>
          <cell r="Q20" t="str">
            <v>SANEAMIENTO </v>
          </cell>
          <cell r="R20">
            <v>1300000</v>
          </cell>
          <cell r="S20" t="str">
            <v>TECNICO DE SANEAMIENTO</v>
          </cell>
          <cell r="T20" t="str">
            <v>TRES AÑOS </v>
          </cell>
          <cell r="U20" t="str">
            <v>Inspección, vigilancia y control a factores de riesgo biológicos, químicos, físicos que puedan afectar la salud humana.</v>
          </cell>
        </row>
        <row r="21">
          <cell r="B21">
            <v>198</v>
          </cell>
          <cell r="C21" t="str">
            <v>CONTRATO DE PRESTACION  DE SERVICIOS</v>
          </cell>
          <cell r="D21" t="str">
            <v>ANA LUCIA TOCORA CONTRERAS</v>
          </cell>
          <cell r="E21" t="str">
            <v>Contratar los  servicios  técnicos de un auxiliar de enfermería con experiencia en vacunación para el Plan  de Inmunización a realizar  dentro del desarrollo de  las actividades  del plan de intervenciones colectivas 2011 contempladas en los planes operar</v>
          </cell>
          <cell r="F21">
            <v>40574</v>
          </cell>
          <cell r="G21">
            <v>40907</v>
          </cell>
          <cell r="H21">
            <v>10450000</v>
          </cell>
          <cell r="I21">
            <v>10450000</v>
          </cell>
          <cell r="J21" t="str">
            <v>SGP</v>
          </cell>
          <cell r="K21">
            <v>2072010572</v>
          </cell>
          <cell r="L21" t="str">
            <v>06/01/2011  DP 2011000202</v>
          </cell>
          <cell r="M21" t="str">
            <v>31/01/2011 RP 2011000341</v>
          </cell>
          <cell r="N21" t="str">
            <v>Garantía de Bienestar Social</v>
          </cell>
          <cell r="O21" t="str">
            <v>SALUD PUBLICA</v>
          </cell>
          <cell r="P21" t="str">
            <v>Salud Infantil </v>
          </cell>
          <cell r="Q21" t="str">
            <v>PAI </v>
          </cell>
          <cell r="R21">
            <v>950000</v>
          </cell>
          <cell r="S21" t="str">
            <v>AUXILIAR DE ENFERMERIA </v>
          </cell>
          <cell r="T21" t="str">
            <v>TRES AÑOS </v>
          </cell>
          <cell r="U21" t="str">
            <v>Certficaciòn en vacunación, Auxiliares en Salud Pùblica</v>
          </cell>
          <cell r="V21" t="str">
            <v>Manejo comunitario.</v>
          </cell>
        </row>
        <row r="22">
          <cell r="B22">
            <v>199</v>
          </cell>
          <cell r="C22" t="str">
            <v>CONTRATO DE PRESTACION  DE SERVICIOS</v>
          </cell>
          <cell r="D22" t="str">
            <v>HUGO ALFREDO DUARTE</v>
          </cell>
          <cell r="E22" t="str">
            <v>Contratar la prestación de servicios apoyo  a la gestión un digitador dentro del desarrollo de las actividades del plan de intervenciones colectivas 2011 contempladas en los planes operaivos anuales de inversión POAS  del 2011.</v>
          </cell>
          <cell r="F22">
            <v>40574</v>
          </cell>
          <cell r="G22">
            <v>40907</v>
          </cell>
          <cell r="H22">
            <v>11000000</v>
          </cell>
          <cell r="I22">
            <v>11000000</v>
          </cell>
          <cell r="J22" t="str">
            <v>SGP</v>
          </cell>
          <cell r="K22">
            <v>2072020580</v>
          </cell>
          <cell r="L22" t="str">
            <v>06/01/2011 dp 2011000209</v>
          </cell>
          <cell r="M22" t="str">
            <v>31/01/2011 rp 2011000349</v>
          </cell>
          <cell r="N22" t="str">
            <v>Garantía de Bienestar Social</v>
          </cell>
          <cell r="O22" t="str">
            <v>SALUD PUBLICA</v>
          </cell>
          <cell r="P22" t="str">
            <v>Otras Actividades PIC- Vigilancia del riesgo en el ámbito familiar</v>
          </cell>
          <cell r="Q22" t="str">
            <v>GESTION-PROMOTORAS</v>
          </cell>
          <cell r="R22">
            <v>1000000</v>
          </cell>
          <cell r="S22" t="str">
            <v>AUXILIAR TECNICO</v>
          </cell>
          <cell r="T22" t="str">
            <v>DOS AÑOS </v>
          </cell>
          <cell r="U22" t="str">
            <v>Manejo de sistemas, WORD, EXCEL, OFFICE.Conocimiento formatos de fichas de detección del riesgo familiar</v>
          </cell>
          <cell r="V22" t="str">
            <v>Digitación ágil, tabulación de datos y consolidación. Buenas relaciones interpersonales.</v>
          </cell>
        </row>
        <row r="23">
          <cell r="B23">
            <v>200</v>
          </cell>
          <cell r="C23" t="str">
            <v>CONTRATO DE PRESTACION  DE SERVICIOS</v>
          </cell>
          <cell r="D23" t="str">
            <v>IBED GARICA OLIVEROS</v>
          </cell>
          <cell r="E23" t="str">
            <v>Contratar la prestación de servicios apoyo  a la gestión un digitador dentro del desarrollo de las actividades del plan de intervenciones colectivas 2011 contempladas en los planes operaivos anuales de inversión POAS  del 2011.</v>
          </cell>
          <cell r="F23">
            <v>40574</v>
          </cell>
          <cell r="G23">
            <v>40907</v>
          </cell>
          <cell r="H23">
            <v>11000000</v>
          </cell>
          <cell r="I23">
            <v>11000000</v>
          </cell>
          <cell r="J23" t="str">
            <v>SGP</v>
          </cell>
          <cell r="K23">
            <v>2072020580</v>
          </cell>
          <cell r="L23" t="str">
            <v>06/01/2011 DP 2011000208</v>
          </cell>
          <cell r="M23" t="str">
            <v>31/01/2011 RP 2011000348</v>
          </cell>
          <cell r="N23" t="str">
            <v>Garantía de Bienestar Social</v>
          </cell>
          <cell r="O23" t="str">
            <v>SALUD PUBLICA</v>
          </cell>
          <cell r="P23" t="str">
            <v>Otras Actividades PIC- Vigilancia del riesgo en el ámbito familiar</v>
          </cell>
          <cell r="Q23" t="str">
            <v>GESTION-PROMOTORAS</v>
          </cell>
          <cell r="R23">
            <v>1000000</v>
          </cell>
          <cell r="S23" t="str">
            <v>AUXILIAR TECNICO</v>
          </cell>
          <cell r="T23" t="str">
            <v>DOS AÑOS </v>
          </cell>
          <cell r="U23" t="str">
            <v>Manejo de sistemas, WORD, EXCEL, OFFICE.Conocimiento formatos de fichas de detección del riesgo familiar, formatos de Promoción de la Salud y Prevención del Riesgo en salud </v>
          </cell>
          <cell r="V23" t="str">
            <v>Digitación ágil, tabulación de datos y consolidación. Buenas relaciones interpersonales.</v>
          </cell>
        </row>
        <row r="24">
          <cell r="B24">
            <v>201</v>
          </cell>
          <cell r="C24" t="str">
            <v>CONTRATO DE PRESTACION  DE SERVICIOS</v>
          </cell>
          <cell r="D24" t="str">
            <v>MARIA TERESA RUBIO SANCHEZ</v>
          </cell>
          <cell r="E24" t="str">
            <v>Contratar servicio de auxiliar de enfermerái para visitas domiciliarias del PIC dentro del desarrollo de las actividades del plan de intervenciones colectivas 2011 contempladas en los planes operativos anuales d einversión POAS  del 2011.</v>
          </cell>
          <cell r="F24">
            <v>40574</v>
          </cell>
          <cell r="G24">
            <v>40877</v>
          </cell>
          <cell r="H24">
            <v>9000000</v>
          </cell>
          <cell r="I24">
            <v>9000000</v>
          </cell>
          <cell r="J24" t="str">
            <v>SGP</v>
          </cell>
          <cell r="K24">
            <v>2072080615</v>
          </cell>
          <cell r="L24" t="str">
            <v>17/01/2011 DP 2011000289</v>
          </cell>
          <cell r="M24" t="str">
            <v>31/01/2011 RP 2011000356</v>
          </cell>
          <cell r="N24" t="str">
            <v>Garantía de Bienestar Social</v>
          </cell>
          <cell r="O24" t="str">
            <v>SALUD PUBLICA</v>
          </cell>
          <cell r="P24" t="str">
            <v>Otras Actividades PIC- Vigilancia del riesgo en el ámbito familiar</v>
          </cell>
          <cell r="Q24" t="str">
            <v>GESTION-PROMOTORAS</v>
          </cell>
          <cell r="R24">
            <v>900000</v>
          </cell>
          <cell r="S24" t="str">
            <v>AUXILIAR DE ENFERMERIA, AUXILIAR EN SALUD PUBLICA </v>
          </cell>
          <cell r="T24" t="str">
            <v>TRES AÑOS </v>
          </cell>
          <cell r="U24" t="str">
            <v>Capacitación en Formatos  Promoción y Prevención de la enfermedad,AIEPI, CENSO VACUNACION , KARDEX GESTANTESM, FICHAS DE DETECCION DEL RIESGO FAMILIAR </v>
          </cell>
          <cell r="V24" t="str">
            <v>Manejo comunitario.</v>
          </cell>
        </row>
        <row r="25">
          <cell r="B25">
            <v>202</v>
          </cell>
          <cell r="C25" t="str">
            <v>CONTRATO DE PRESTACION  DE SERVICIOS</v>
          </cell>
          <cell r="D25" t="str">
            <v>OLGA LUCIA LEON </v>
          </cell>
          <cell r="E25" t="str">
            <v>Contratar los servicios   profesionales de una trabajadora social para desarrollar la prioridad de enfermedades no transmisibles y discapacidades y salud ocupacional   del PIC  contemplados dentro del desarrollo de las actividades del planes de intervenci</v>
          </cell>
          <cell r="F25">
            <v>40574</v>
          </cell>
          <cell r="G25">
            <v>40907</v>
          </cell>
          <cell r="H25">
            <v>19800000</v>
          </cell>
          <cell r="I25">
            <v>19800000</v>
          </cell>
          <cell r="J25" t="str">
            <v>SGP</v>
          </cell>
          <cell r="K25">
            <v>2072070610</v>
          </cell>
          <cell r="L25" t="str">
            <v>17/01/2011 DP 2011000291</v>
          </cell>
          <cell r="M25" t="str">
            <v>31/01/2011 RP 2011000338</v>
          </cell>
          <cell r="N25" t="str">
            <v>Garantía de Bienestar Social</v>
          </cell>
          <cell r="O25" t="str">
            <v>SALUD PUBLICA</v>
          </cell>
          <cell r="P25" t="str">
            <v>Otras Actividades PIC-  Gestión Promotoras</v>
          </cell>
          <cell r="Q25" t="str">
            <v>GESTION PROMOTORAS</v>
          </cell>
          <cell r="R25">
            <v>1800000</v>
          </cell>
          <cell r="S25" t="str">
            <v>TRABAJADOR SOCIAL</v>
          </cell>
          <cell r="T25" t="str">
            <v>DOS AÑOS </v>
          </cell>
          <cell r="U25" t="str">
            <v>Conocimiento y manejo de ley antitabaco, Promoción social, Implementación de técnica de Habilidades para la vida.</v>
          </cell>
          <cell r="V25" t="str">
            <v>Manejo de grupo , manejo de caso  y  manejo  comunitario y social.</v>
          </cell>
        </row>
        <row r="26">
          <cell r="B26">
            <v>203</v>
          </cell>
          <cell r="C26" t="str">
            <v>CONTRATO DE PRESTACION  DE SERVICIOS</v>
          </cell>
          <cell r="D26" t="str">
            <v>FLOR MARITZA BARAHONA ORTIZ</v>
          </cell>
          <cell r="E26" t="str">
            <v>Contratar  la prestación de servicios de un tecnologo en higiene oral para desarrollar la prioridad de salud oral del PIC  dentro del desarrollo de las actividades del plan de intervenciones colectivas 2011 contempladas en los planes operativos anuales de</v>
          </cell>
          <cell r="F26">
            <v>40574</v>
          </cell>
          <cell r="G26">
            <v>40877</v>
          </cell>
          <cell r="H26">
            <v>10000000</v>
          </cell>
          <cell r="I26">
            <v>10000000</v>
          </cell>
          <cell r="J26" t="str">
            <v>SGP</v>
          </cell>
          <cell r="K26">
            <v>2072040594</v>
          </cell>
          <cell r="L26" t="str">
            <v>17/01/2011 DP 2011000294</v>
          </cell>
          <cell r="M26" t="str">
            <v>31/01/2011 RP 2011000336</v>
          </cell>
          <cell r="N26" t="str">
            <v>Garantía de Bienestar Social</v>
          </cell>
          <cell r="O26" t="str">
            <v>SALUD PUBLICA</v>
          </cell>
          <cell r="P26" t="str">
            <v>Otras Actividades PIC- Vigilancia del riesgo en el ámbito familiar</v>
          </cell>
          <cell r="Q26" t="str">
            <v>GESTION-PROMOTORAS</v>
          </cell>
          <cell r="R26">
            <v>1000000</v>
          </cell>
          <cell r="S26" t="str">
            <v>HIGIENISTA ORAL </v>
          </cell>
          <cell r="T26" t="str">
            <v>TRES AÑOS </v>
          </cell>
          <cell r="U26" t="str">
            <v>Educación en Salud oral, Técnicas de  aplicación de Fluor, Profilaxis,Sellantes, Recopilación y consolidación de formatos de morbilidad oral  </v>
          </cell>
          <cell r="V26" t="str">
            <v>Manejo de grupo, manejo comunitario y social.</v>
          </cell>
        </row>
        <row r="27">
          <cell r="B27">
            <v>204</v>
          </cell>
          <cell r="C27" t="str">
            <v>CONTRATO DE PRESTACION  DE SERVICIOS</v>
          </cell>
          <cell r="D27" t="str">
            <v>JUAN CARLOS MENDEZ TRIANA </v>
          </cell>
          <cell r="E27" t="str">
            <v>Contratar   los servicios profesionales de instructor físico para desarrollar la prioridad de enfermedades no transmisibles y discapacidades del PIC contemplados dentro del desarrollo de las actividades del plan de salud publica municipal 2011 contemplada</v>
          </cell>
          <cell r="F27">
            <v>40209</v>
          </cell>
          <cell r="G27">
            <v>40536</v>
          </cell>
          <cell r="H27">
            <v>14300000</v>
          </cell>
          <cell r="I27">
            <v>14300000</v>
          </cell>
          <cell r="J27" t="str">
            <v>SGP</v>
          </cell>
          <cell r="K27">
            <v>2072070610</v>
          </cell>
          <cell r="L27" t="str">
            <v>17/01/2011 DP 2011000297</v>
          </cell>
          <cell r="M27" t="str">
            <v>31/01/2011 RP 2011000339</v>
          </cell>
          <cell r="N27" t="str">
            <v>Garantía de Bienestar Social</v>
          </cell>
          <cell r="O27" t="str">
            <v>SALUD PUBLICA</v>
          </cell>
          <cell r="P27" t="str">
            <v>Otras Actividades PIC- Vigilancia del riesgo en el ámbito familiar</v>
          </cell>
          <cell r="Q27" t="str">
            <v>GESTION-PROMOTORAS</v>
          </cell>
          <cell r="R27">
            <v>1300000</v>
          </cell>
          <cell r="S27" t="str">
            <v>INSTRUCTOR FISICO</v>
          </cell>
          <cell r="T27" t="str">
            <v>DOS AÑOS </v>
          </cell>
          <cell r="V27" t="str">
            <v>Manejo de grupo y actividad física comunitaria.</v>
          </cell>
        </row>
        <row r="28">
          <cell r="B28">
            <v>205</v>
          </cell>
          <cell r="C28" t="str">
            <v>CONTRATO DE PRESTACION  DE SERVICIOS</v>
          </cell>
          <cell r="D28" t="str">
            <v>DIIANA YOHANA FLECHAS SOSA</v>
          </cell>
          <cell r="E28" t="str">
            <v>Contratar los servicios   de un auxiliar de enfermería como apoyo paa la salud ejecución de la prioridad de salud sexual y reproductiva técnicos de un auxiliar de enfermería para visitas domiciliarias del PIC dentro del desarrollo de las actividades delPl</v>
          </cell>
          <cell r="F28">
            <v>40203</v>
          </cell>
          <cell r="G28">
            <v>40536</v>
          </cell>
          <cell r="H28">
            <v>9900000</v>
          </cell>
          <cell r="I28">
            <v>9900000</v>
          </cell>
          <cell r="J28" t="str">
            <v>SGP</v>
          </cell>
          <cell r="K28">
            <v>2072030586</v>
          </cell>
          <cell r="L28" t="str">
            <v>19/01/2011 DP 2011000300</v>
          </cell>
          <cell r="M28" t="str">
            <v>31/01/2011 RP 2011000331</v>
          </cell>
          <cell r="N28" t="str">
            <v>Garantía de Bienestar Social</v>
          </cell>
          <cell r="O28" t="str">
            <v>SALUD PUBLICA</v>
          </cell>
          <cell r="P28" t="str">
            <v>Otras Actividades PIC- Vigilancia del riesgo en el ámbito familiar</v>
          </cell>
          <cell r="Q28" t="str">
            <v>GESTION-PROMOTORAS</v>
          </cell>
          <cell r="R28">
            <v>900000</v>
          </cell>
          <cell r="S28" t="str">
            <v>AUXILIAR DE ENFERMERIA</v>
          </cell>
          <cell r="T28" t="str">
            <v>DOS AÑOS </v>
          </cell>
          <cell r="U28" t="str">
            <v>Manejo y conocimiento de norma 412 de Promoción y Prevención en Salud, Programa de Salud Sexual y Reproductiva(Kardex gestantes,Indicadores de Salud Sexual y Reproductiva)</v>
          </cell>
          <cell r="V28" t="str">
            <v>Manejo de grupo y trabajo comunitario.</v>
          </cell>
        </row>
        <row r="29">
          <cell r="B29">
            <v>206</v>
          </cell>
          <cell r="C29" t="str">
            <v>CONTRATO DE PRESTACION  DE SERVICIOS</v>
          </cell>
          <cell r="D29" t="str">
            <v>NELLY ELIZABETH FUENTES RODRIGUEZ</v>
          </cell>
          <cell r="E29" t="str">
            <v>Contratar servicio de auxiliar de enfermerái para visitas domiciliarias del PIC dentro del desarrollo de las actividades del plan de intervenciones colectivas 2011 contempladas en los planes operativos anuales d einversión POAS  del 2011.</v>
          </cell>
          <cell r="F29">
            <v>40574</v>
          </cell>
          <cell r="G29">
            <v>40877</v>
          </cell>
          <cell r="H29">
            <v>9000000</v>
          </cell>
          <cell r="I29">
            <v>9000000</v>
          </cell>
          <cell r="J29" t="str">
            <v>SGP</v>
          </cell>
          <cell r="K29">
            <v>2072010576</v>
          </cell>
          <cell r="L29" t="str">
            <v>19/01/2011 DP 2011000302</v>
          </cell>
          <cell r="M29" t="str">
            <v>31/01/2011 RP 2011000332</v>
          </cell>
          <cell r="N29" t="str">
            <v>Garantía de Bienestar Social</v>
          </cell>
          <cell r="O29" t="str">
            <v>SALUD PUBLICA</v>
          </cell>
          <cell r="P29" t="str">
            <v>Otras Actividades PIC- Vigilancia del riesgo en el ámbito familiar</v>
          </cell>
          <cell r="Q29" t="str">
            <v>GESTION-PROMOTORAS</v>
          </cell>
          <cell r="R29">
            <v>900000</v>
          </cell>
          <cell r="S29" t="str">
            <v>AUXILIAR DE ENFERMERIA, AUXILIAR EN SALUD PUBLICA </v>
          </cell>
          <cell r="T29" t="str">
            <v>TRES AÑOS </v>
          </cell>
          <cell r="U29" t="str">
            <v>Capacitación en Formatos  Promoción y Prevención de la enfermedad,AIEPI, CENSO VACUNACION , KARDEX GESTANTESM, FICHAS DE DETECCION DEL RIESGO FAMILIAR </v>
          </cell>
          <cell r="V29" t="str">
            <v>Manejo comunitario.</v>
          </cell>
        </row>
        <row r="30">
          <cell r="B30">
            <v>207</v>
          </cell>
          <cell r="C30" t="str">
            <v>CONTRATO DE PRESTACION  DE SERVICIOS</v>
          </cell>
          <cell r="D30" t="str">
            <v>DERLY ENITH GARCIA BELTRAN </v>
          </cell>
          <cell r="E30" t="str">
            <v>Contratar servicio de auxiliar de enfermerái para visitas domiciliarias del PIC dentro del desarrollo de las actividades del plan de intervenciones colectivas 2011 contempladas en los planes operativos anuales d einversión POAS  del 2011.</v>
          </cell>
          <cell r="F30">
            <v>40574</v>
          </cell>
          <cell r="G30">
            <v>40877</v>
          </cell>
          <cell r="H30">
            <v>9000000</v>
          </cell>
          <cell r="I30">
            <v>9000000</v>
          </cell>
          <cell r="J30" t="str">
            <v>SGP</v>
          </cell>
          <cell r="K30">
            <v>2072010572</v>
          </cell>
          <cell r="L30" t="str">
            <v>17/01/2011  DP 2011000275</v>
          </cell>
          <cell r="M30" t="str">
            <v>31/01/2011 RP 2011000361</v>
          </cell>
          <cell r="N30" t="str">
            <v>Garantía de Bienestar Social</v>
          </cell>
          <cell r="O30" t="str">
            <v>SALUD PUBLICA</v>
          </cell>
          <cell r="P30" t="str">
            <v>Salud Sexual y Reproductiva</v>
          </cell>
          <cell r="Q30" t="str">
            <v>SSR</v>
          </cell>
          <cell r="R30">
            <v>900000</v>
          </cell>
          <cell r="S30" t="str">
            <v>AUXILIAR DE ENFERMERIA, AUXILIAR EN SALUD PUBLICA </v>
          </cell>
          <cell r="T30" t="str">
            <v>TRES AÑOS </v>
          </cell>
          <cell r="U30" t="str">
            <v>Capacitación en Formatos  Promoción y Prevención de la enfermedad,AIEPI, CENSO VACUNACION , KARDEX GESTANTESM, FICHAS DE DETECCION DEL RIESGO FAMILIAR </v>
          </cell>
          <cell r="V30" t="str">
            <v>Manejo comunitario.</v>
          </cell>
        </row>
        <row r="31">
          <cell r="B31">
            <v>208</v>
          </cell>
          <cell r="C31" t="str">
            <v>CONTRATO DE PRESTACION  DE SERVICIOS</v>
          </cell>
          <cell r="D31" t="str">
            <v>JOHANA CAROLINA PADILLA RIAÑO</v>
          </cell>
          <cell r="E31" t="str">
            <v>Contratar servicio de auxiliar de enfermerái para visitas domiciliarias del PIC dentro del desarrollo de las actividades del plan de intervenciones colectivas 2011 contempladas en los planes operativos anuales d einversión POAS  del 2011.</v>
          </cell>
          <cell r="F31">
            <v>40574</v>
          </cell>
          <cell r="G31">
            <v>40877</v>
          </cell>
          <cell r="H31">
            <v>9000000</v>
          </cell>
          <cell r="I31">
            <v>9000000</v>
          </cell>
          <cell r="J31" t="str">
            <v>SGP</v>
          </cell>
          <cell r="K31" t="str">
            <v>2072030586, 2072040594</v>
          </cell>
          <cell r="L31" t="str">
            <v>17/01/2011 DP 2011000276</v>
          </cell>
          <cell r="M31" t="str">
            <v>31/01/2011 RP 2011000354</v>
          </cell>
          <cell r="N31" t="str">
            <v>Garantía de Bienestar Social</v>
          </cell>
          <cell r="O31" t="str">
            <v>SALUD PUBLICA</v>
          </cell>
          <cell r="P31" t="str">
            <v>Otras Actividades PIC- Estilos de vida Saludable</v>
          </cell>
          <cell r="Q31" t="str">
            <v>ENFERMEDADES CRONICAS Y DISCAPACIDADES </v>
          </cell>
          <cell r="R31">
            <v>900000</v>
          </cell>
          <cell r="S31" t="str">
            <v>AUXILIAR DE ENFERMERIA, AUXILIAR EN SALUD PUBLICA </v>
          </cell>
          <cell r="T31" t="str">
            <v>TRES AÑOS </v>
          </cell>
          <cell r="U31" t="str">
            <v>Capacitación en Formatos  Promoción y Prevención de la enfermedad,AIEPI, CENSO VACUNACION , KARDEX GESTANTESM, FICHAS DE DETECCION DEL RIESGO FAMILIAR </v>
          </cell>
          <cell r="V31" t="str">
            <v>Manejo comunitario.</v>
          </cell>
        </row>
        <row r="32">
          <cell r="B32">
            <v>209</v>
          </cell>
          <cell r="C32" t="str">
            <v>CONTRATO DE PRESTACION  DE SERVICIOS</v>
          </cell>
          <cell r="D32" t="str">
            <v>ADRIANA PATRICIA ROA</v>
          </cell>
          <cell r="E32" t="str">
            <v>Contratar servicio de auxiliar de enfermerái para visitas domiciliarias del PIC dentro del desarrollo de las actividades del plan de intervenciones colectivas 2011 contempladas en los planes operativos anuales d einversión POAS  del 2011.</v>
          </cell>
          <cell r="F32">
            <v>40574</v>
          </cell>
          <cell r="G32">
            <v>40877</v>
          </cell>
          <cell r="H32">
            <v>9000000</v>
          </cell>
          <cell r="I32">
            <v>9000000</v>
          </cell>
          <cell r="J32" t="str">
            <v>SGP</v>
          </cell>
          <cell r="K32" t="str">
            <v>2072040594, 2072050598</v>
          </cell>
          <cell r="L32" t="str">
            <v>17/01/2011 DP 2011000277</v>
          </cell>
          <cell r="M32" t="str">
            <v>31/01/2011 RP 2011000359</v>
          </cell>
          <cell r="N32" t="str">
            <v>Garantía de Bienestar Social</v>
          </cell>
          <cell r="O32" t="str">
            <v>SEGURIDAD ALIMENTARIA</v>
          </cell>
          <cell r="P32" t="str">
            <v>Salud Nutricional</v>
          </cell>
          <cell r="Q32" t="str">
            <v>SALUD NUTRICIONAL </v>
          </cell>
          <cell r="R32">
            <v>900000</v>
          </cell>
          <cell r="S32" t="str">
            <v>AUXILIAR DE ENFERMERIA, AUXILIAR EN SALUD PUBLICA </v>
          </cell>
          <cell r="T32" t="str">
            <v>TRES AÑOS </v>
          </cell>
          <cell r="U32" t="str">
            <v>Capacitación en Formatos  Promoción y Prevención de la enfermedad,AIEPI, CENSO VACUNACION , KARDEX GESTANTESM, FICHAS DE DETECCION DEL RIESGO FAMILIAR </v>
          </cell>
          <cell r="V32" t="str">
            <v>Manejo comunitario.</v>
          </cell>
        </row>
        <row r="33">
          <cell r="B33">
            <v>210</v>
          </cell>
          <cell r="C33" t="str">
            <v>CONTRATO DE PRESTACION  DE SERVICIOS</v>
          </cell>
          <cell r="D33" t="str">
            <v>MARIA ELIZABETH SANCHEZ PEREZ </v>
          </cell>
          <cell r="E33" t="str">
            <v>Contratar  la prestacion de servicios profesionales de una psicologa para coordinar la prioridad de salud mental contemplados dentro del desarrollo de las actividades del plan de salud publica municipal 2011 contempladas en los planes de intervenciones co</v>
          </cell>
          <cell r="F33">
            <v>40574</v>
          </cell>
          <cell r="G33">
            <v>40907</v>
          </cell>
          <cell r="H33">
            <v>19800000</v>
          </cell>
          <cell r="I33">
            <v>19800000</v>
          </cell>
          <cell r="J33" t="str">
            <v>SGP</v>
          </cell>
          <cell r="K33" t="str">
            <v>2072050598, 2072050599</v>
          </cell>
          <cell r="L33" t="str">
            <v>17/01/2011 DP 2011000278</v>
          </cell>
          <cell r="M33" t="str">
            <v>31/01/2011 RP 2011000334</v>
          </cell>
          <cell r="N33" t="str">
            <v>Garantía de Bienestar Social</v>
          </cell>
          <cell r="O33" t="str">
            <v>SALUD PUBLICA</v>
          </cell>
          <cell r="P33" t="str">
            <v>Otras Actividades PIC-  Vigilancia Salud Pública</v>
          </cell>
          <cell r="Q33" t="str">
            <v>VIGILANCIA EN SALUD PUBLICA</v>
          </cell>
          <cell r="R33">
            <v>1800000</v>
          </cell>
          <cell r="S33" t="str">
            <v>PSICOLOGA</v>
          </cell>
          <cell r="T33" t="str">
            <v>DOS AÑOS </v>
          </cell>
          <cell r="U33" t="str">
            <v>Conocimiento en temas como (Prevención de violencia intrafamiliar, abuso sexual, manejo  y prevención del suicidio, y prevención del consumo de sustancias psicoactivas)</v>
          </cell>
          <cell r="V33" t="str">
            <v>Manejo de grupo  e individual , seguimiento al reporte de eventos de salud mental, buenas relaciones interdisciplinarias.</v>
          </cell>
        </row>
        <row r="34">
          <cell r="B34">
            <v>211</v>
          </cell>
          <cell r="C34" t="str">
            <v>CONTRATO DE PRESTACION  DE SERVICIOS</v>
          </cell>
          <cell r="D34" t="str">
            <v>MARIA DORALICE LEYTON MARTINEZ</v>
          </cell>
          <cell r="E34" t="str">
            <v>Contratar servicio de auxiliar de enfermerái para visitas domiciliarias del PIC dentro del desarrollo de las actividades del plan de intervenciones colectivas 2011 contempladas en los planes operativos anuales d einversión POAS  del 2011.</v>
          </cell>
          <cell r="F34">
            <v>40574</v>
          </cell>
          <cell r="G34">
            <v>40877</v>
          </cell>
          <cell r="H34">
            <v>9000000</v>
          </cell>
          <cell r="I34">
            <v>9000000</v>
          </cell>
          <cell r="J34" t="str">
            <v>SGP</v>
          </cell>
          <cell r="K34">
            <v>2072030586</v>
          </cell>
          <cell r="L34" t="str">
            <v>17/01/2011 DP 2011000280</v>
          </cell>
          <cell r="M34" t="str">
            <v>31/01/2011 RP 2011000355</v>
          </cell>
          <cell r="N34" t="str">
            <v>Garantía de Bienestar Social</v>
          </cell>
          <cell r="O34" t="str">
            <v>SALUD PUBLICA</v>
          </cell>
          <cell r="P34" t="str">
            <v>Salud Infantil </v>
          </cell>
          <cell r="Q34" t="str">
            <v>PAI </v>
          </cell>
          <cell r="R34">
            <v>900000</v>
          </cell>
          <cell r="S34" t="str">
            <v>AUXILIAR DE ENFERMERIA, AUXILIAR EN SALUD PUBLICA </v>
          </cell>
          <cell r="T34" t="str">
            <v>TRES AÑOS </v>
          </cell>
          <cell r="U34" t="str">
            <v>Capacitación en Formatos  Promoción y Prevención de la enfermedad,AIEPI, CENSO VACUNACION , KARDEX GESTANTESM, FICHAS DE DETECCION DEL RIESGO FAMILIAR </v>
          </cell>
          <cell r="V34" t="str">
            <v>Manejo comunitario.</v>
          </cell>
        </row>
        <row r="35">
          <cell r="B35">
            <v>212</v>
          </cell>
          <cell r="C35" t="str">
            <v>CONTRATO DE PRESTACION  DE SERVICIOS</v>
          </cell>
          <cell r="D35" t="str">
            <v>JACQUELINE VILLAMARIN ROJAS</v>
          </cell>
          <cell r="E35" t="str">
            <v>Contratar servicio de auxiliar de enfermerái para visitas domiciliarias del PIC dentro del desarrollo de las actividades del plan de intervenciones colectivas 2011 contempladas en los planes operativos anuales d einversión POAS  del 2011.</v>
          </cell>
          <cell r="F35">
            <v>40574</v>
          </cell>
          <cell r="G35">
            <v>40877</v>
          </cell>
          <cell r="H35">
            <v>9000000</v>
          </cell>
          <cell r="I35">
            <v>9000000</v>
          </cell>
          <cell r="J35" t="str">
            <v>SGP</v>
          </cell>
          <cell r="K35">
            <v>2072030586</v>
          </cell>
          <cell r="L35" t="str">
            <v>17/01/2011 DP 2011000281</v>
          </cell>
          <cell r="M35" t="str">
            <v>31/01/2011 RP 2011000350</v>
          </cell>
          <cell r="N35" t="str">
            <v>Garantía de Bienestar Social</v>
          </cell>
          <cell r="O35" t="str">
            <v>SALUD PUBLICA</v>
          </cell>
          <cell r="P35" t="str">
            <v>Salud Sexual y Reproductiva</v>
          </cell>
          <cell r="Q35" t="str">
            <v>SSR</v>
          </cell>
          <cell r="R35">
            <v>900000</v>
          </cell>
          <cell r="S35" t="str">
            <v>AUXILIAR DE ENFERMERIA, AUXILIAR EN SALUD PUBLICA </v>
          </cell>
          <cell r="T35" t="str">
            <v>TRES AÑOS </v>
          </cell>
          <cell r="U35" t="str">
            <v>Capacitación en Formatos  Promoción y Prevención de la enfermedad,AIEPI, CENSO VACUNACION , KARDEX GESTANTESM, FICHAS DE DETECCION DEL RIESGO FAMILIAR </v>
          </cell>
          <cell r="V35" t="str">
            <v>Manejo comunitario.</v>
          </cell>
        </row>
        <row r="36">
          <cell r="B36">
            <v>213</v>
          </cell>
          <cell r="C36" t="str">
            <v>CONTRATO DE PRESTACION  DE SERVICIOS</v>
          </cell>
          <cell r="D36" t="str">
            <v>LUZ TERESA MUÑOZ ROCHA</v>
          </cell>
          <cell r="E36" t="str">
            <v>Contratar servicio de auxiliar de enfermerái para visitas domiciliarias del PIC dentro del desarrollo de las actividades del plan de intervenciones colectivas 2011 contempladas en los planes operativos anuales d einversión POAS  del 2011.</v>
          </cell>
          <cell r="F36">
            <v>40574</v>
          </cell>
          <cell r="G36">
            <v>40877</v>
          </cell>
          <cell r="H36">
            <v>9000000</v>
          </cell>
          <cell r="I36">
            <v>9000000</v>
          </cell>
          <cell r="J36" t="str">
            <v>SGP</v>
          </cell>
          <cell r="K36">
            <v>2072040594</v>
          </cell>
          <cell r="L36" t="str">
            <v>17/01/2011 DP 2011000282</v>
          </cell>
          <cell r="M36" t="str">
            <v>31/01/2011 RP 2011000353</v>
          </cell>
          <cell r="N36" t="str">
            <v>Garantía de Bienestar Social</v>
          </cell>
          <cell r="O36" t="str">
            <v>SALUD PUBLICA</v>
          </cell>
          <cell r="P36" t="str">
            <v>Otras Actividades PIC- Vigilancia del riesgo en el ámbito familiar</v>
          </cell>
          <cell r="Q36" t="str">
            <v>GESTION-PROMOTORAS</v>
          </cell>
          <cell r="R36">
            <v>900000</v>
          </cell>
          <cell r="S36" t="str">
            <v>AUXILIAR DE ENFERMERIA, AUXILIAR EN SALUD PUBLICA </v>
          </cell>
          <cell r="T36" t="str">
            <v>TRES AÑOS </v>
          </cell>
          <cell r="U36" t="str">
            <v>Capacitación en Formatos  Promoción y Prevención de la enfermedad,AIEPI, CENSO VACUNACION , KARDEX GESTANTESM, FICHAS DE DETECCION DEL RIESGO FAMILIAR </v>
          </cell>
          <cell r="V36" t="str">
            <v>Manejo comunitario.</v>
          </cell>
        </row>
        <row r="37">
          <cell r="B37">
            <v>214</v>
          </cell>
          <cell r="C37" t="str">
            <v>CONTRATO DE PRESTACION  DE SERVICIOS</v>
          </cell>
          <cell r="D37" t="str">
            <v>MARY LUZ GONZALEZ LONDOÑO</v>
          </cell>
          <cell r="E37" t="str">
            <v>Contratar servicio de auxiliar de enfermerái para visitas domiciliarias del PIC dentro del desarrollo de las actividades del plan de intervenciones colectivas 2011 contempladas en los planes operativos anuales d einversión POAS  del 2011.</v>
          </cell>
          <cell r="F37">
            <v>40574</v>
          </cell>
          <cell r="G37">
            <v>40877</v>
          </cell>
          <cell r="H37">
            <v>9000000</v>
          </cell>
          <cell r="I37">
            <v>9000000</v>
          </cell>
          <cell r="J37" t="str">
            <v>SGP</v>
          </cell>
          <cell r="K37">
            <v>2072050598</v>
          </cell>
          <cell r="L37" t="str">
            <v>17/01/2011 DP 2011000283</v>
          </cell>
          <cell r="M37" t="str">
            <v>31/01/2011 RP 2011000357</v>
          </cell>
          <cell r="N37" t="str">
            <v>Garantía de Bienestar Social</v>
          </cell>
          <cell r="O37" t="str">
            <v>SALUD PUBLICA</v>
          </cell>
          <cell r="P37" t="str">
            <v>Otras Actividades PIC- Vigilancia del riesgo en el ámbito familiar</v>
          </cell>
          <cell r="Q37" t="str">
            <v>GESTION-PROMOTORAS</v>
          </cell>
          <cell r="R37">
            <v>900000</v>
          </cell>
          <cell r="S37" t="str">
            <v>AUXILIAR DE ENFERMERIA, AUXILIAR EN SALUD PUBLICA </v>
          </cell>
          <cell r="T37" t="str">
            <v>TRES AÑOS </v>
          </cell>
          <cell r="U37" t="str">
            <v>Capacitación en Formatos  Promoción y Prevención de la enfermedad,AIEPI, CENSO VACUNACION , KARDEX GESTANTESM, FICHAS DE DETECCION DEL RIESGO FAMILIAR </v>
          </cell>
          <cell r="V37" t="str">
            <v>Manejo comunitario.</v>
          </cell>
        </row>
        <row r="38">
          <cell r="B38">
            <v>215</v>
          </cell>
          <cell r="C38" t="str">
            <v>CONTRATO DE PRESTACION  DE SERVICIOS</v>
          </cell>
          <cell r="D38" t="str">
            <v>CLAUDIA MARIZOL ACERO REYES</v>
          </cell>
          <cell r="E38" t="str">
            <v>Contratar servicio de auxiliar de enfermerái para visitas domiciliarias del PIC dentro del desarrollo de las actividades del plan de intervenciones colectivas 2011 contempladas en los planes operativos anuales d einversión POAS  del 2011.</v>
          </cell>
          <cell r="F38">
            <v>40574</v>
          </cell>
          <cell r="G38">
            <v>40877</v>
          </cell>
          <cell r="H38">
            <v>9000000</v>
          </cell>
          <cell r="I38">
            <v>9000000</v>
          </cell>
          <cell r="J38" t="str">
            <v>SGP</v>
          </cell>
          <cell r="K38">
            <v>2072050598</v>
          </cell>
          <cell r="L38" t="str">
            <v>17/01/2011 DP 2011000284</v>
          </cell>
          <cell r="M38" t="str">
            <v>31/01/2011 RP 2011000358</v>
          </cell>
          <cell r="N38" t="str">
            <v>Garantía de Bienestar Social</v>
          </cell>
          <cell r="O38" t="str">
            <v>SALUD PUBLICA</v>
          </cell>
          <cell r="P38" t="str">
            <v>Otras Actividades PIC- Salud oral</v>
          </cell>
          <cell r="Q38" t="str">
            <v>SALUD ORAL </v>
          </cell>
          <cell r="R38">
            <v>900000</v>
          </cell>
          <cell r="S38" t="str">
            <v>AUXILIAR DE ENFERMERIA, AUXILIAR EN SALUD PUBLICA </v>
          </cell>
          <cell r="T38" t="str">
            <v>TRES AÑOS </v>
          </cell>
          <cell r="U38" t="str">
            <v>Capacitación en Formatos  Promoción y Prevención de la enfermedad,AIEPI, CENSO VACUNACION , KARDEX GESTANTESM, FICHAS DE DETECCION DEL RIESGO FAMILIAR </v>
          </cell>
          <cell r="V38" t="str">
            <v>Manejo comunitario.</v>
          </cell>
        </row>
        <row r="39">
          <cell r="B39">
            <v>216</v>
          </cell>
          <cell r="C39" t="str">
            <v>CONTRATO DE PRESTACION  DE SERVICIOS</v>
          </cell>
          <cell r="D39" t="str">
            <v>YEIMY HELENA PALACIOS ALVARADO</v>
          </cell>
          <cell r="E39" t="str">
            <v>Contratar servicio de auxiliar de enfermerái para visitas domiciliarias del PIC dentro del desarrollo de las actividades del plan de intervenciones colectivas 2011 contempladas en los planes operativos anuales d einversión POAS  del 2011.</v>
          </cell>
          <cell r="F39">
            <v>40574</v>
          </cell>
          <cell r="G39">
            <v>40877</v>
          </cell>
          <cell r="H39">
            <v>9000000</v>
          </cell>
          <cell r="I39">
            <v>9000000</v>
          </cell>
          <cell r="J39" t="str">
            <v>SGP</v>
          </cell>
          <cell r="K39">
            <v>2072070610</v>
          </cell>
          <cell r="L39" t="str">
            <v>17/01/2011 DP 2011000285</v>
          </cell>
          <cell r="M39" t="str">
            <v>31/01/2011 RP 2011000335</v>
          </cell>
          <cell r="R39">
            <v>900000</v>
          </cell>
          <cell r="S39" t="str">
            <v>AUXILIAR DE ENFERMERIA, AUXILIAR EN SALUD PUBLICA </v>
          </cell>
          <cell r="T39" t="str">
            <v>TRES AÑOS </v>
          </cell>
          <cell r="U39" t="str">
            <v>Capacitación en Formatos  Promoción y Prevención de la enfermedad,AIEPI, CENSO VACUNACION , KARDEX GESTANTESM, FICHAS DE DETECCION DEL RIESGO FAMILIAR </v>
          </cell>
          <cell r="V39" t="str">
            <v>Manejo comunitario.</v>
          </cell>
        </row>
        <row r="40">
          <cell r="B40">
            <v>217</v>
          </cell>
          <cell r="C40" t="str">
            <v>CONTRATO DE PRESTACION  DE SERVICIOS</v>
          </cell>
          <cell r="D40" t="str">
            <v>SANDRA MERCEDES AVILA GARCIA</v>
          </cell>
          <cell r="E40" t="str">
            <v>Contratar servicio de auxiliar de enfermerái para visitas domiciliarias del PIC dentro del desarrollo de las actividades del plan de intervenciones colectivas 2011 contempladas en los planes operativos anuales d einversión POAS  del 2011.</v>
          </cell>
          <cell r="F40">
            <v>40574</v>
          </cell>
          <cell r="G40">
            <v>40877</v>
          </cell>
          <cell r="H40">
            <v>9000000</v>
          </cell>
          <cell r="I40">
            <v>9000000</v>
          </cell>
          <cell r="J40" t="str">
            <v>SGP</v>
          </cell>
          <cell r="K40">
            <v>2072070610</v>
          </cell>
          <cell r="L40" t="str">
            <v>17/01/2011 DP 2011000286</v>
          </cell>
          <cell r="M40" t="str">
            <v>31/01/2011 RP 2011000352</v>
          </cell>
          <cell r="N40" t="str">
            <v>Garantía de Bienestar Social</v>
          </cell>
          <cell r="O40" t="str">
            <v>SALUD PUBLICA</v>
          </cell>
          <cell r="P40" t="str">
            <v>Salud Mental </v>
          </cell>
          <cell r="Q40" t="str">
            <v>SALUD MENTAL </v>
          </cell>
          <cell r="R40">
            <v>900000</v>
          </cell>
          <cell r="S40" t="str">
            <v>AUXILIAR DE ENFERMERIA, AUXILIAR EN SALUD PUBLICA </v>
          </cell>
          <cell r="T40" t="str">
            <v>TRES AÑOS </v>
          </cell>
          <cell r="U40" t="str">
            <v>Capacitación en Formatos  Promoción y Prevención de la enfermedad,AIEPI, CENSO VACUNACION , KARDEX GESTANTESM, FICHAS DE DETECCION DEL RIESGO FAMILIAR </v>
          </cell>
          <cell r="V40" t="str">
            <v>Manejo comunitario.</v>
          </cell>
        </row>
        <row r="41">
          <cell r="B41">
            <v>218</v>
          </cell>
          <cell r="C41" t="str">
            <v>CONTRATO DE PRESTACION  DE SERVICIOS</v>
          </cell>
          <cell r="D41" t="str">
            <v>DIANA ROCIO RODRIGUEZ MOLINA</v>
          </cell>
          <cell r="E41" t="str">
            <v>Contratar servicio de auxiliar de enfermerái para visitas domiciliarias del PIC dentro del desarrollo de las actividades del plan de intervenciones colectivas 2011 contempladas en los planes operativos anuales   de inversión POAS  del 2011.</v>
          </cell>
          <cell r="F41">
            <v>40574</v>
          </cell>
          <cell r="G41">
            <v>40877</v>
          </cell>
          <cell r="H41">
            <v>9000000</v>
          </cell>
          <cell r="I41">
            <v>9000000</v>
          </cell>
          <cell r="J41" t="str">
            <v>SGP</v>
          </cell>
          <cell r="K41">
            <v>2072070610</v>
          </cell>
          <cell r="L41" t="str">
            <v>17/01/2011 DP 2011000287</v>
          </cell>
          <cell r="M41" t="str">
            <v>31/01/2011 RP 2011000360 </v>
          </cell>
          <cell r="N41" t="str">
            <v>Garantía de Bienestar Social</v>
          </cell>
          <cell r="O41" t="str">
            <v>SALUD PUBLICA</v>
          </cell>
          <cell r="P41" t="str">
            <v>Otras Actividades PIC- Vigilancia del riesgo en el ámbito familiar</v>
          </cell>
          <cell r="Q41" t="str">
            <v>GESTION-PROMOTORAS</v>
          </cell>
          <cell r="R41">
            <v>900000</v>
          </cell>
          <cell r="S41" t="str">
            <v>AUXILIAR DE ENFERMERIA, AUXILIAR EN SALUD PUBLICA </v>
          </cell>
          <cell r="T41" t="str">
            <v>TRES AÑOS </v>
          </cell>
          <cell r="U41" t="str">
            <v>Capacitación en Formatos  Promoción y Prevención de la enfermedad,AIEPI, CENSO VACUNACION , KARDEX GESTANTESM, FICHAS DE DETECCION DEL RIESGO FAMILIAR </v>
          </cell>
          <cell r="V41" t="str">
            <v>Manejo comunitario.</v>
          </cell>
        </row>
        <row r="42">
          <cell r="B42">
            <v>219</v>
          </cell>
          <cell r="C42" t="str">
            <v>CONTRATO DE PRESTACION  DE SERVICIOS</v>
          </cell>
          <cell r="D42" t="str">
            <v>ALICIA MARIA PRECIADO ACOSTA</v>
          </cell>
          <cell r="E42" t="str">
            <v> Contratar servicios profesionales de nutricionista para desarrollar la prioridad de nutricion del PIC contemplados dentro del desarrollo de las actividades del plan de salud publica municipal 2011 contempladas en los planes de intervenciones colectivas P</v>
          </cell>
          <cell r="F42">
            <v>40574</v>
          </cell>
          <cell r="G42">
            <v>40907</v>
          </cell>
          <cell r="H42">
            <v>19800000</v>
          </cell>
          <cell r="I42">
            <v>19800000</v>
          </cell>
          <cell r="J42" t="str">
            <v>SGP</v>
          </cell>
          <cell r="K42">
            <v>2072080615</v>
          </cell>
          <cell r="L42" t="str">
            <v>17/01/2011 DP 2011000290</v>
          </cell>
          <cell r="M42" t="str">
            <v>31/01/2011 RP 2011000333</v>
          </cell>
          <cell r="N42" t="str">
            <v>Garantía de Bienestar Social</v>
          </cell>
          <cell r="O42" t="str">
            <v>SALUD PUBLICA</v>
          </cell>
          <cell r="P42" t="str">
            <v>Otras Actividades PIC-  Vigilancia Salud Pública</v>
          </cell>
          <cell r="Q42" t="str">
            <v>VIGILANCIA EN SALUD PUBLICA</v>
          </cell>
          <cell r="R42">
            <v>1800000</v>
          </cell>
          <cell r="S42" t="str">
            <v>NUTRICIONISTA</v>
          </cell>
          <cell r="T42" t="str">
            <v>DOS AÑOS </v>
          </cell>
          <cell r="U42" t="str">
            <v>Tamizaje nutricional, Análisis y reporte de indicadores, Educación al consumidor , Alimentación Saludable.</v>
          </cell>
          <cell r="V42" t="str">
            <v>Manejo de grupo y trabajo comunitario.</v>
          </cell>
        </row>
        <row r="43">
          <cell r="B43">
            <v>220</v>
          </cell>
          <cell r="C43" t="str">
            <v>CONTRATO DE PRESTACION  DE SERVICIOS</v>
          </cell>
          <cell r="D43" t="str">
            <v>ALBA ROCIO SALGADO DIAZ</v>
          </cell>
          <cell r="E43" t="str">
            <v>Contratar servicio de auxiliar de enfermerái para visitas domiciliarias del PIC dentro del desarrollo de las actividades del plan de intervenciones colectivas 2011 contempladas en los planes operativos anuales d einversión POAS  del 2011.</v>
          </cell>
          <cell r="F43">
            <v>40574</v>
          </cell>
          <cell r="G43">
            <v>40877</v>
          </cell>
          <cell r="H43">
            <v>9000000</v>
          </cell>
          <cell r="I43">
            <v>9000000</v>
          </cell>
          <cell r="J43" t="str">
            <v>SGP</v>
          </cell>
          <cell r="K43">
            <v>2072010572</v>
          </cell>
          <cell r="L43" t="str">
            <v>17/01/2011 DP 2011000279</v>
          </cell>
          <cell r="M43" t="str">
            <v>31/01/2011 RP 2011000351</v>
          </cell>
          <cell r="N43" t="str">
            <v>Garantía de Bienestar Social</v>
          </cell>
          <cell r="O43" t="str">
            <v>SALUD PUBLICA</v>
          </cell>
          <cell r="P43" t="str">
            <v>Otras Actividades PIC- Vigilancia del riesgo en el ámbito familiar</v>
          </cell>
          <cell r="Q43" t="str">
            <v>GESTION-PROMOTORAS</v>
          </cell>
          <cell r="R43">
            <v>900000</v>
          </cell>
          <cell r="S43" t="str">
            <v>AUXILIAR DE ENFERMERIA, AUXILIAR EN SALUD PUBLICA </v>
          </cell>
          <cell r="T43" t="str">
            <v>TRES AÑOS </v>
          </cell>
          <cell r="U43" t="str">
            <v>Capacitación en Formatos  Promoción y Prevención de la enfermedad,AIEPI, CENSO VACUNACION , KARDEX GESTANTESM, FICHAS DE DETECCION DEL RIESGO FAMILIAR </v>
          </cell>
          <cell r="V43" t="str">
            <v>Manejo comunitario.</v>
          </cell>
        </row>
        <row r="44">
          <cell r="B44">
            <v>230</v>
          </cell>
          <cell r="C44" t="str">
            <v>CONTRATO DE PRESTACION  DE SERVICIOS</v>
          </cell>
          <cell r="D44" t="str">
            <v>JOHANA ORJUELA ORTIZ</v>
          </cell>
          <cell r="E44" t="str">
            <v>Contratar servicio de auxiliar de enfermerái para visitas domiciliarias del PIC dentro del desarrollo de las actividades del plan de intervenciones colectivas 2011 contempladas en los planes operativos anuales d einversión POAS  del 2011.</v>
          </cell>
          <cell r="F44">
            <v>40583</v>
          </cell>
          <cell r="G44">
            <v>40885</v>
          </cell>
          <cell r="H44">
            <v>9000000</v>
          </cell>
          <cell r="I44">
            <v>9000000</v>
          </cell>
          <cell r="J44" t="str">
            <v>SGP</v>
          </cell>
          <cell r="K44">
            <v>2072080615</v>
          </cell>
          <cell r="L44" t="str">
            <v>17/01/2011 DP 2011000288</v>
          </cell>
          <cell r="M44" t="str">
            <v>09/02/2011 RP 2011000490</v>
          </cell>
          <cell r="N44" t="str">
            <v>Garantía de Bienestar Social</v>
          </cell>
          <cell r="O44" t="str">
            <v>SALUD PUBLICA</v>
          </cell>
          <cell r="P44" t="str">
            <v>Otras Actividades PIC- Estilos de vida Saludable</v>
          </cell>
          <cell r="Q44" t="str">
            <v>ENFERMEDADES CRONICAS Y DISCAPACIDADES </v>
          </cell>
          <cell r="R44">
            <v>900000</v>
          </cell>
          <cell r="S44" t="str">
            <v>AUXILIAR DE ENFERMERIA, AUXILIAR EN SALUD PUBLICA </v>
          </cell>
          <cell r="T44" t="str">
            <v>TRES AÑOS </v>
          </cell>
          <cell r="U44" t="str">
            <v>Capacitación en Formatos  Promoción y Prevención de la enfermedad,AIEPI, CENSO VACUNACION , KARDEX GESTANTESM, FICHAS DE DETECCION DEL RIESGO FAMILIAR </v>
          </cell>
          <cell r="V44" t="str">
            <v>Manejo comunitario.</v>
          </cell>
        </row>
        <row r="45">
          <cell r="B45">
            <v>242</v>
          </cell>
          <cell r="C45" t="str">
            <v>CONTRATO DE PRESTACION  DE SERVICIOS</v>
          </cell>
          <cell r="D45" t="str">
            <v>SONIA CAROLINA SANABRIA PIÑERES</v>
          </cell>
          <cell r="E45" t="str">
            <v>Contratar la prestación de servicios profesionales de una jefe de enfermería para desarrollar la prioridad de salud sexual y reproductiva del PIC , contemplados dentro del desarrollo de las actriviades del pland e salud publica municipal 2011 contempladas</v>
          </cell>
          <cell r="F45">
            <v>40591</v>
          </cell>
          <cell r="G45">
            <v>40893</v>
          </cell>
          <cell r="H45">
            <v>18000000</v>
          </cell>
          <cell r="I45">
            <v>18000000</v>
          </cell>
          <cell r="J45" t="str">
            <v>SGP</v>
          </cell>
          <cell r="K45" t="str">
            <v>2072030586,2072030588,2072030589,2072030590</v>
          </cell>
          <cell r="L45" t="str">
            <v>17/01/2011 DP 2011000274</v>
          </cell>
          <cell r="M45" t="str">
            <v>18/02/2011 RP 2011000639</v>
          </cell>
          <cell r="N45" t="str">
            <v>Garantía de Bienestar Social</v>
          </cell>
          <cell r="O45" t="str">
            <v>SALUD PUBLICA</v>
          </cell>
          <cell r="P45" t="str">
            <v>Salud Sexual y Reproductiva</v>
          </cell>
          <cell r="Q45" t="str">
            <v>SALUD SEXUAL Y REPRODUCTIVA </v>
          </cell>
          <cell r="R45">
            <v>1800000</v>
          </cell>
          <cell r="S45" t="str">
            <v>ENFEMERA SUPERIOR</v>
          </cell>
          <cell r="T45" t="str">
            <v>TRES AÑOS </v>
          </cell>
          <cell r="U45" t="str">
            <v>Manejo de Gestantes, Infancia y Adolescencia, Cánceres, Enfermedades de Transmisión sexual, Planificación familiar, Certificación en Consejería VIH.</v>
          </cell>
          <cell r="V45" t="str">
            <v>Manejo de grupo , manejo de caso o individual, trabajo comunitario social, Etica profesional.</v>
          </cell>
        </row>
        <row r="46">
          <cell r="B46">
            <v>256</v>
          </cell>
          <cell r="C46" t="str">
            <v>CONTRATO DE PRESTACION  DE SERVICIOS</v>
          </cell>
          <cell r="D46" t="str">
            <v>PAULA MUÑOZ FORERO</v>
          </cell>
          <cell r="E46" t="str">
            <v>Contratar la prestación de servicios apoyo  a la gestión un digitador dentro del desarrollo de las actividades del plan de intervenciones colectivas 2011 contempladas en los planes operaivos anuales de inversión POAS  del 2011.</v>
          </cell>
          <cell r="F46">
            <v>40603</v>
          </cell>
          <cell r="G46">
            <v>40878</v>
          </cell>
          <cell r="H46">
            <v>10000000</v>
          </cell>
          <cell r="I46">
            <v>10000000</v>
          </cell>
          <cell r="J46" t="str">
            <v>SGP</v>
          </cell>
          <cell r="K46">
            <v>2072020580</v>
          </cell>
          <cell r="L46" t="str">
            <v>16/02/2011 DP 2011000654</v>
          </cell>
          <cell r="M46" t="str">
            <v>01/03/2011 RP 2011000704</v>
          </cell>
          <cell r="N46" t="str">
            <v>Garantía de Bienestar Social</v>
          </cell>
          <cell r="O46" t="str">
            <v>SALUD PUBLICA</v>
          </cell>
          <cell r="P46" t="str">
            <v>Otras Actividades PIC- Vigilancia del riesgo en el ámbito familiar</v>
          </cell>
          <cell r="Q46" t="str">
            <v>GESTION-PROMOTORAS</v>
          </cell>
          <cell r="R46">
            <v>1000000</v>
          </cell>
          <cell r="S46" t="str">
            <v>AUXILIAR TECNICO</v>
          </cell>
          <cell r="T46" t="str">
            <v>DOS AÑOS </v>
          </cell>
          <cell r="U46" t="str">
            <v>Manejo de sistemas, WORD, EXCEL, OFFICE. Manejo programa de WINSISVAN  para registro y tabulación de tamizaje nutricional </v>
          </cell>
          <cell r="V46" t="str">
            <v>Digitación ágil, tabulación de datos y consolidación. Buenas relaciones interpersonales.</v>
          </cell>
        </row>
        <row r="47">
          <cell r="B47">
            <v>257</v>
          </cell>
          <cell r="C47" t="str">
            <v>CONTRATO DE PRESTACION  DE SERVICIOS</v>
          </cell>
          <cell r="D47" t="str">
            <v>JULIAN ANDRES NIVIA QUINTERO</v>
          </cell>
          <cell r="E47" t="str">
            <v>Contratar la prestación de servicios de un tecnico de saneamiento para la inspección, vigilncia y control de  establecimientos especiales factores de riesgo del ambiente, manejo de sustancias quimicas y vacunacion canina y felina dentro del desarrollo de </v>
          </cell>
          <cell r="F47">
            <v>40603</v>
          </cell>
          <cell r="G47">
            <v>40908</v>
          </cell>
          <cell r="H47">
            <v>15000000</v>
          </cell>
          <cell r="I47">
            <v>15000000</v>
          </cell>
          <cell r="J47" t="str">
            <v>SGP</v>
          </cell>
          <cell r="K47">
            <v>2072090619</v>
          </cell>
          <cell r="L47" t="str">
            <v>16/02/2011 DP 2011000655</v>
          </cell>
          <cell r="M47" t="str">
            <v>01/03/2011 RP 2011000705</v>
          </cell>
          <cell r="N47" t="str">
            <v>Garantía de Bienestar Social</v>
          </cell>
          <cell r="O47" t="str">
            <v>SALUD AMBIENTAL </v>
          </cell>
          <cell r="P47" t="str">
            <v>Zoonosis </v>
          </cell>
          <cell r="Q47" t="str">
            <v>SANEAMIENTO </v>
          </cell>
          <cell r="R47">
            <v>1500000</v>
          </cell>
          <cell r="S47" t="str">
            <v>TECNICO DE SANEAMIENTO</v>
          </cell>
          <cell r="T47" t="str">
            <v>TRES AÑOS </v>
          </cell>
          <cell r="U47" t="str">
            <v>Inspección, vigilancia y control a factores de riesgo biológicos, químicos, físicos que puedan afectar la salud humana. Conocimientos en Zootecnia.</v>
          </cell>
        </row>
        <row r="48">
          <cell r="B48">
            <v>258</v>
          </cell>
          <cell r="C48" t="str">
            <v>CONTRATO DE PRESTACION  DE SERVICIOS</v>
          </cell>
          <cell r="D48" t="str">
            <v>VIVIANA MARCELA MORENO PEÑA</v>
          </cell>
          <cell r="E48" t="str">
            <v>Contratar servicio de auxiliar de enfermerái para visitas domiciliarias del PIC dentro del desarrollo de las actividades del plan de intervenciones colectivas 2011 contempladas en los planes operativos anuales d einversión POAS  del 2011.</v>
          </cell>
          <cell r="F48">
            <v>40603</v>
          </cell>
          <cell r="G48">
            <v>40908</v>
          </cell>
          <cell r="H48">
            <v>9000000</v>
          </cell>
          <cell r="I48">
            <v>9000000</v>
          </cell>
          <cell r="J48" t="str">
            <v>SGP</v>
          </cell>
          <cell r="K48" t="str">
            <v>2072010576, 2072050598,2072070610,2072080615</v>
          </cell>
          <cell r="L48" t="str">
            <v>17/02/2011 DP 2011000663</v>
          </cell>
          <cell r="M48" t="str">
            <v>01/03/2011 RP 2011000706</v>
          </cell>
          <cell r="N48" t="str">
            <v>Garantía de Bienestar Social</v>
          </cell>
          <cell r="O48" t="str">
            <v>SALUD PUBLICA</v>
          </cell>
          <cell r="P48" t="str">
            <v>Otras Actividades PIC- Estilos de vida Saludable</v>
          </cell>
          <cell r="Q48" t="str">
            <v>ENFERMEDADES CRONICAS Y DISCAPACIDADES </v>
          </cell>
          <cell r="R48">
            <v>900000</v>
          </cell>
          <cell r="S48" t="str">
            <v>AUXILIAR DE ENFERMERIA, AUXILIAR EN SALUD PUBLICA </v>
          </cell>
          <cell r="T48" t="str">
            <v>TRES AÑOS </v>
          </cell>
          <cell r="U48" t="str">
            <v>Capacitación en Formatos  Promoción y Prevención de la enfermedad,AIEPI, CENSO VACUNACION , KARDEX GESTANTESM, FICHAS DE DETECCION DEL RIESGO FAMILIAR </v>
          </cell>
          <cell r="V48" t="str">
            <v>Manejo comunitario.</v>
          </cell>
        </row>
        <row r="49">
          <cell r="B49">
            <v>269</v>
          </cell>
          <cell r="C49" t="str">
            <v>CONTRATO DE PRESTACION  DE SERVICIOS</v>
          </cell>
          <cell r="D49" t="str">
            <v>LUISA MARIA DEL PILAR BARRIOS</v>
          </cell>
          <cell r="E49" t="str">
            <v>Contratar   servicio  de auxiliar de enfermeria como apoyo para el trabajo de oficina y campo de vigilancia en salud publica</v>
          </cell>
          <cell r="F49">
            <v>40610</v>
          </cell>
          <cell r="G49">
            <v>40854</v>
          </cell>
          <cell r="H49">
            <v>7360000</v>
          </cell>
          <cell r="I49">
            <v>7360000</v>
          </cell>
          <cell r="J49" t="str">
            <v>SGP</v>
          </cell>
          <cell r="K49" t="str">
            <v>2074000633- 2072020580</v>
          </cell>
          <cell r="L49" t="str">
            <v>23/02/2011 DP 2011000704</v>
          </cell>
          <cell r="M49" t="str">
            <v>08/03/2011 RP 2011000765</v>
          </cell>
          <cell r="N49" t="str">
            <v>Garantía de Bienestar Social</v>
          </cell>
          <cell r="O49" t="str">
            <v>SALUD PUBLICA</v>
          </cell>
          <cell r="P49" t="str">
            <v>VIGILANCIA EN SALUD PUBLICA </v>
          </cell>
          <cell r="Q49" t="str">
            <v>VIGILANCIA EN SALUD PUBLICA </v>
          </cell>
          <cell r="R49">
            <v>920000</v>
          </cell>
          <cell r="S49" t="str">
            <v>AUXILIAR DE ENFERMERIA</v>
          </cell>
          <cell r="T49" t="str">
            <v>DOS AÑOS </v>
          </cell>
          <cell r="U49" t="str">
            <v>Conocimiento en vigilancia epidemiólogica, visitas de campo  y seguimiento a eventos de reporte obligatorio, conocimientos de archivo a Unidades primarias notificadoras, manejo y suministro de tratamientos de TUBERCULOSIS.</v>
          </cell>
          <cell r="V49" t="str">
            <v>Manejo  asistencial  y grupo a enfermedades de interés en Salud Pública.</v>
          </cell>
        </row>
        <row r="50">
          <cell r="B50">
            <v>277</v>
          </cell>
          <cell r="C50" t="str">
            <v>CONTRATO DE PRESTACION  DE SERVICIOS</v>
          </cell>
          <cell r="D50" t="str">
            <v>JOHN ALEXANDER SANTOS CUERVO </v>
          </cell>
          <cell r="E50" t="str">
            <v>Servicio de elaboración y diseño de fichas, formatos y actas de la secretaria de salud como apoyo a las actividades del plan de intervenciones colectivas 2011. </v>
          </cell>
          <cell r="F50">
            <v>40611</v>
          </cell>
          <cell r="G50">
            <v>40613</v>
          </cell>
          <cell r="H50">
            <v>17000000</v>
          </cell>
          <cell r="I50">
            <v>17000000</v>
          </cell>
          <cell r="J50" t="str">
            <v>RP</v>
          </cell>
          <cell r="K50">
            <v>20305000235</v>
          </cell>
          <cell r="L50" t="str">
            <v>16/02/2011 DP 2011000656</v>
          </cell>
          <cell r="M50" t="str">
            <v>09/03/2011 RP 2011000784</v>
          </cell>
          <cell r="N50" t="str">
            <v>Garantía de Bienestar Social</v>
          </cell>
          <cell r="O50" t="str">
            <v>SALUD PUBLICA</v>
          </cell>
          <cell r="P50" t="str">
            <v>Salud Sexual y Reproductiva  y Salud Nutricional</v>
          </cell>
          <cell r="Q50" t="str">
            <v>Salud Sexual y Reproductiva y Salud Nutricional </v>
          </cell>
        </row>
        <row r="51">
          <cell r="B51">
            <v>320</v>
          </cell>
          <cell r="C51" t="str">
            <v>CONTRATO DE PRESTACION  DE SERVICIOS</v>
          </cell>
          <cell r="D51" t="str">
            <v>EDWIN TRIVIÑO</v>
          </cell>
          <cell r="E51" t="str">
            <v>Contratar la prestacion de servicios de un tecnico en sistemas para administrar  y actualizar bases de datos de informacion en vigilancia en salud publica del plan de intervenciones colectivas  municipal.</v>
          </cell>
          <cell r="F51">
            <v>40659</v>
          </cell>
          <cell r="G51">
            <v>40902</v>
          </cell>
          <cell r="H51">
            <v>11700000</v>
          </cell>
          <cell r="I51">
            <v>11700000</v>
          </cell>
          <cell r="J51" t="str">
            <v>SGP</v>
          </cell>
          <cell r="K51">
            <v>2072020580</v>
          </cell>
          <cell r="L51" t="str">
            <v>18/03/2011 DP 2011000837</v>
          </cell>
          <cell r="M51" t="str">
            <v>26/04/2011 RP 2011001001</v>
          </cell>
          <cell r="N51" t="str">
            <v>Garantía de Bienestar Social</v>
          </cell>
          <cell r="O51" t="str">
            <v>SALUD PUBLICA</v>
          </cell>
          <cell r="P51" t="str">
            <v>VIGILANCIA EN SALUD PUBLICA </v>
          </cell>
          <cell r="Q51" t="str">
            <v>VIGILANCIA EN SALUD PUBLICA </v>
          </cell>
          <cell r="R51">
            <v>1472000</v>
          </cell>
          <cell r="S51" t="str">
            <v>TECNICO EN SISTEMAS</v>
          </cell>
          <cell r="T51" t="str">
            <v>UN AÑO </v>
          </cell>
          <cell r="U51" t="str">
            <v>Manejo de todos los programas de  ingeniería de sistemas, Elaboración de bases de datos y conocimiento de SIVIGILA.</v>
          </cell>
          <cell r="V51" t="str">
            <v>Buenas relaciones interpersonales, consolidación datos de bases de datos oportunamente.</v>
          </cell>
        </row>
        <row r="52">
          <cell r="B52">
            <v>354</v>
          </cell>
          <cell r="C52" t="str">
            <v>CONTRATO DE PRESTACION  DE SERVICIOS</v>
          </cell>
          <cell r="D52" t="str">
            <v>JESUS EMILIO SANTOS </v>
          </cell>
          <cell r="E52" t="str">
            <v>Contratar el alquiler de un vehículo para el transporte del personal que desarrollará los diferentes proyectos del plan de salud publica 2011 contemplados en el plan de intervenciones colectivas PIC 2011</v>
          </cell>
          <cell r="F52">
            <v>40695</v>
          </cell>
          <cell r="G52">
            <v>40908</v>
          </cell>
          <cell r="H52">
            <v>30000000</v>
          </cell>
          <cell r="I52">
            <v>29999998</v>
          </cell>
          <cell r="J52" t="str">
            <v>SGP</v>
          </cell>
          <cell r="K52">
            <v>2072100624</v>
          </cell>
          <cell r="L52" t="str">
            <v>25/02/2011 DP 2011000717</v>
          </cell>
          <cell r="M52" t="str">
            <v>01/06/2011 RP 2011001207</v>
          </cell>
          <cell r="N52" t="str">
            <v>Garantía de Bienestar Social</v>
          </cell>
          <cell r="O52" t="str">
            <v>SALUD PUBLICA</v>
          </cell>
          <cell r="P52" t="str">
            <v>Otras actividades PIC </v>
          </cell>
          <cell r="Q52" t="str">
            <v>GESTION PROMOTORAS</v>
          </cell>
        </row>
        <row r="53">
          <cell r="B53">
            <v>366</v>
          </cell>
          <cell r="C53" t="str">
            <v>CONTRATO DE PRESTACION  DE SERVICIOS</v>
          </cell>
          <cell r="D53" t="str">
            <v>JAIME FERNANDO ORDOÑEZ VEGA</v>
          </cell>
          <cell r="E53" t="str">
            <v>Contratar los  servicios de un medico veterinario  para realizar acciones  de  obligatorio cumplimiento en el programa saneamiento - zoonosis - dentro del desarrollo de las actividades del plan  de salud publica  municipal </v>
          </cell>
          <cell r="F53">
            <v>40738</v>
          </cell>
          <cell r="G53">
            <v>40829</v>
          </cell>
          <cell r="H53">
            <v>4740000</v>
          </cell>
          <cell r="I53">
            <v>4740000</v>
          </cell>
          <cell r="J53" t="str">
            <v>R.P.</v>
          </cell>
          <cell r="K53">
            <v>2030500235</v>
          </cell>
          <cell r="L53" t="str">
            <v>16/05/2011 DP 2011001165</v>
          </cell>
          <cell r="M53" t="str">
            <v>14/06/2011 R.P. 2011001277</v>
          </cell>
          <cell r="N53" t="str">
            <v>Garantía de Bienestar Social</v>
          </cell>
          <cell r="O53" t="str">
            <v>SALUD AMBIENTAL </v>
          </cell>
          <cell r="P53" t="str">
            <v>Zoonosis </v>
          </cell>
          <cell r="Q53" t="str">
            <v>SANEAMIENTO </v>
          </cell>
          <cell r="R53">
            <v>1470000</v>
          </cell>
          <cell r="S53" t="str">
            <v>MEDICINA VETERINARIA</v>
          </cell>
          <cell r="T53" t="str">
            <v>TRES AÑOS </v>
          </cell>
          <cell r="U53" t="str">
            <v>Manejo de caninos y felinos, Amplios conocimientos clínicos y de zoonosis, manejo de leches y cárnicos.</v>
          </cell>
          <cell r="V53" t="str">
            <v>profesional en medicina veterinaria con experticia en el control de zoonosis y manejo de produccion de  leches y carnicos </v>
          </cell>
        </row>
        <row r="54">
          <cell r="B54">
            <v>520</v>
          </cell>
          <cell r="C54" t="str">
            <v>CONTRATO DE PRESTACION  DE SERVICIOS</v>
          </cell>
          <cell r="D54" t="str">
            <v>ANA CECILIA VARGAS</v>
          </cell>
          <cell r="E54" t="str">
            <v>Contratar el servicio de apoyo logistico para eventos de la secretaria municipal de salud en el marco de las jornadas nacionales de vacunacion nacional del plan ampliado de imunizaciones PAI y las jornadas de sexualidad riesgo y tiempo libre dentro de las</v>
          </cell>
          <cell r="F54">
            <v>40772</v>
          </cell>
          <cell r="G54">
            <v>40893</v>
          </cell>
          <cell r="H54">
            <v>4000000</v>
          </cell>
          <cell r="I54">
            <v>4000000</v>
          </cell>
          <cell r="J54" t="str">
            <v>RP</v>
          </cell>
          <cell r="K54">
            <v>20305000235</v>
          </cell>
          <cell r="L54" t="str">
            <v>19/03/2011 DP 2011000895</v>
          </cell>
          <cell r="M54" t="str">
            <v>18/08/2011 RP 2011001788</v>
          </cell>
          <cell r="N54" t="str">
            <v>Garantía de Bienestar Social</v>
          </cell>
          <cell r="O54" t="str">
            <v>SALUD PUBLICA</v>
          </cell>
          <cell r="P54" t="str">
            <v>Salud Infantil </v>
          </cell>
          <cell r="Q54" t="str">
            <v>PAI </v>
          </cell>
        </row>
        <row r="55">
          <cell r="B55">
            <v>521</v>
          </cell>
          <cell r="C55" t="str">
            <v>CONTRATO DE COMPRAVENTA </v>
          </cell>
          <cell r="D55" t="str">
            <v>JOHN ALEXANDER SANTOS CUERVO </v>
          </cell>
          <cell r="E55" t="str">
            <v>Contratar la compraventa de insumos para el desarrollo de las actividades de salud ambiental y control de zoonosis, contemplados en el plan de intervenciones colectivas del 2011 </v>
          </cell>
          <cell r="F55">
            <v>40777</v>
          </cell>
          <cell r="G55">
            <v>40785</v>
          </cell>
          <cell r="H55">
            <v>6818000</v>
          </cell>
          <cell r="I55">
            <v>6818000</v>
          </cell>
          <cell r="J55" t="str">
            <v>SGP</v>
          </cell>
          <cell r="K55">
            <v>2072060606</v>
          </cell>
          <cell r="L55" t="str">
            <v>11/03/2011 DP 2011000811</v>
          </cell>
          <cell r="M55" t="str">
            <v>19/08/2011 RP 2011001791</v>
          </cell>
          <cell r="N55" t="str">
            <v>Garantía de Bienestar Social</v>
          </cell>
          <cell r="O55" t="str">
            <v>SALUD AMBIENTAL </v>
          </cell>
          <cell r="P55" t="str">
            <v>Zoonosis </v>
          </cell>
          <cell r="Q55" t="str">
            <v>SANEAMIENTO </v>
          </cell>
        </row>
        <row r="56">
          <cell r="B56">
            <v>538</v>
          </cell>
          <cell r="C56" t="str">
            <v>CONTRATO DE COMPRAVENTA </v>
          </cell>
          <cell r="D56" t="str">
            <v>ALDENTAL S.A. </v>
          </cell>
          <cell r="E56" t="str">
            <v>Compraventa de insumos para la prioridad de PAI y AIEPI contempladas en el plan de intervenciones colectivas 2011 de la secretaria de salud del municipio de Facatativá </v>
          </cell>
          <cell r="F56">
            <v>40794</v>
          </cell>
          <cell r="G56">
            <v>40798</v>
          </cell>
          <cell r="H56">
            <v>2335176</v>
          </cell>
          <cell r="I56">
            <v>2335176</v>
          </cell>
          <cell r="J56" t="str">
            <v>SGP</v>
          </cell>
          <cell r="K56" t="str">
            <v>2072010571; 2072010573</v>
          </cell>
          <cell r="L56" t="str">
            <v>12/04/2011; 07/07/2011 DP 2011001029, 2011001528</v>
          </cell>
          <cell r="M56" t="str">
            <v>08/09/2011 RP 2011001892,08/09/2011 RP 2011001892</v>
          </cell>
          <cell r="N56" t="str">
            <v>Garantía de Bienestar Social</v>
          </cell>
          <cell r="O56" t="str">
            <v>SALUD PUBLICA</v>
          </cell>
          <cell r="P56" t="str">
            <v>Salud Infantil </v>
          </cell>
          <cell r="Q56" t="str">
            <v>PAI -AIEPI</v>
          </cell>
        </row>
        <row r="57">
          <cell r="B57">
            <v>543</v>
          </cell>
          <cell r="C57" t="str">
            <v>CONTRATO DE COMPRAVENTA </v>
          </cell>
          <cell r="D57" t="str">
            <v>ARCOPEST CONTROL LTDA </v>
          </cell>
          <cell r="E57" t="str">
            <v>Contratar la adquisición de equipo para medicio de PH y CLORO  digital  para refrigeradores  horizontales y estabilizadores de voltaje para el desarrollo de las actividades de salud ambiental contempladas en el plan de intervenciojnes colectivas de 2011</v>
          </cell>
          <cell r="F57">
            <v>40799</v>
          </cell>
          <cell r="G57">
            <v>40801</v>
          </cell>
          <cell r="H57">
            <v>3387000</v>
          </cell>
          <cell r="I57">
            <v>3387000</v>
          </cell>
          <cell r="J57" t="str">
            <v>RP</v>
          </cell>
          <cell r="K57">
            <v>20305000235</v>
          </cell>
          <cell r="L57" t="str">
            <v>17/02/2011 DP 2011000662</v>
          </cell>
          <cell r="M57" t="str">
            <v>08/09/2011 RP 20110001905</v>
          </cell>
          <cell r="N57" t="str">
            <v>Garantía de Bienestar Social</v>
          </cell>
          <cell r="O57" t="str">
            <v>SALUD AMBIENTAL </v>
          </cell>
          <cell r="P57" t="str">
            <v>Zoonosis </v>
          </cell>
          <cell r="Q57" t="str">
            <v>SANEAMIENTO </v>
          </cell>
        </row>
        <row r="58">
          <cell r="B58">
            <v>563</v>
          </cell>
          <cell r="C58" t="str">
            <v>CONTRATO DE PRESTACION  DE SERVICIOS</v>
          </cell>
          <cell r="D58" t="str">
            <v>HERNAN MAURICIO CASILIMAS</v>
          </cell>
          <cell r="E58" t="str">
            <v>Contratar el servicio de eleaboración y diseño de impresos y publicaciones para desarrollar las acciones de información, educación y comunicación de los diferentes proyectos del plan de salud publica 2011 contempladas en el plan de intervenciones colectiv</v>
          </cell>
          <cell r="F58">
            <v>40823</v>
          </cell>
          <cell r="G58">
            <v>40831</v>
          </cell>
          <cell r="H58">
            <v>19852000</v>
          </cell>
          <cell r="I58">
            <v>19852000</v>
          </cell>
          <cell r="J58" t="str">
            <v>SGP</v>
          </cell>
          <cell r="K58">
            <v>2072100623</v>
          </cell>
          <cell r="L58" t="str">
            <v>16/05/2011 DP 2011001166</v>
          </cell>
          <cell r="M58" t="str">
            <v>07/10/2011 RP 2011002028</v>
          </cell>
          <cell r="N58" t="str">
            <v>Garantía de Bienestar Social</v>
          </cell>
          <cell r="O58" t="str">
            <v>SALUD PUBLICA</v>
          </cell>
          <cell r="P58" t="str">
            <v>OTRAS ACTIVIDADES PIC </v>
          </cell>
          <cell r="Q58" t="str">
            <v>IEC</v>
          </cell>
        </row>
        <row r="59">
          <cell r="B59">
            <v>567</v>
          </cell>
          <cell r="C59" t="str">
            <v>CONTRATO DE PRESTACION  DE SERVICIOS</v>
          </cell>
          <cell r="D59" t="str">
            <v>MARTHA LUCIA VANEGAS GONZALEZ</v>
          </cell>
          <cell r="E59" t="str">
            <v>Contratar la compraventa de elementos para incentivar las actividades a desarrollar en la semana de la maternidad</v>
          </cell>
          <cell r="F59">
            <v>40834</v>
          </cell>
          <cell r="G59">
            <v>40835</v>
          </cell>
          <cell r="H59">
            <v>1959000</v>
          </cell>
          <cell r="I59">
            <v>1959000</v>
          </cell>
          <cell r="J59" t="str">
            <v>R.P.</v>
          </cell>
          <cell r="K59">
            <v>2030500235</v>
          </cell>
          <cell r="L59" t="str">
            <v>29/04/2011 DP 2011001096</v>
          </cell>
          <cell r="M59" t="str">
            <v>14/10/2011 RP 2011002057</v>
          </cell>
          <cell r="N59" t="str">
            <v>Garantía de Bienestar Social</v>
          </cell>
          <cell r="O59" t="str">
            <v>SALUD PUBLICA</v>
          </cell>
          <cell r="P59" t="str">
            <v>Salud Sexual y Reproductiva  y Salud Nutricional</v>
          </cell>
          <cell r="Q59" t="str">
            <v>SSR</v>
          </cell>
          <cell r="R59">
            <v>1580000</v>
          </cell>
        </row>
        <row r="60">
          <cell r="B60">
            <v>585</v>
          </cell>
          <cell r="C60" t="str">
            <v>CONTRATO DE COMPRAVENTA </v>
          </cell>
          <cell r="D60" t="str">
            <v>DISAMPHARMA LTDA</v>
          </cell>
          <cell r="E60" t="str">
            <v>Contratar la compraventa de 3000 preservativos para la prioridad de salud sexual y reproductiva contempladas en el plan de intervenciones colectivas POAS 2011</v>
          </cell>
          <cell r="F60">
            <v>40848</v>
          </cell>
          <cell r="G60">
            <v>40850</v>
          </cell>
          <cell r="H60">
            <v>1416000</v>
          </cell>
          <cell r="I60">
            <v>1416000</v>
          </cell>
          <cell r="J60" t="str">
            <v>SGP</v>
          </cell>
          <cell r="K60">
            <v>2072030587</v>
          </cell>
          <cell r="L60" t="str">
            <v>22/09/2011 DP 2011001836</v>
          </cell>
          <cell r="M60" t="str">
            <v>01/11/2011 RP 2011002137</v>
          </cell>
          <cell r="N60" t="str">
            <v>Garantía de Bienestar Social</v>
          </cell>
          <cell r="O60" t="str">
            <v>SALUD PUBLICA</v>
          </cell>
          <cell r="P60" t="str">
            <v>Salud Sexual y Reproductiva</v>
          </cell>
          <cell r="Q60" t="str">
            <v>SALUD SEXUAL Y REPRODUCTIVA </v>
          </cell>
        </row>
        <row r="61">
          <cell r="B61">
            <v>593</v>
          </cell>
          <cell r="C61" t="str">
            <v>CONTRATO DE PRESTACION  DE SERVICIOS</v>
          </cell>
          <cell r="D61" t="str">
            <v>HECTOR IGNACIO VANEGAS GONZALEZ</v>
          </cell>
          <cell r="E61" t="str">
            <v>Contratar el servicio de eleaboración y diseño de actas de control sanitario de cumplimiento, control masivo de alimentos, actas de inspecciones sanitarias de establecimientos comerciales, para desarrollar acciones de saneamiento ambiental del plan de sal</v>
          </cell>
          <cell r="F61">
            <v>40856</v>
          </cell>
          <cell r="G61">
            <v>40864</v>
          </cell>
          <cell r="H61">
            <v>6250000</v>
          </cell>
          <cell r="I61">
            <v>6250000</v>
          </cell>
          <cell r="J61" t="str">
            <v>SGP</v>
          </cell>
          <cell r="K61">
            <v>2072060606</v>
          </cell>
          <cell r="L61" t="str">
            <v>14/09/2011 DP 2011001818</v>
          </cell>
          <cell r="M61" t="str">
            <v>09/11/2011 RP 2011002173</v>
          </cell>
          <cell r="N61" t="str">
            <v>Garantía de Bienestar Social</v>
          </cell>
          <cell r="O61" t="str">
            <v>SALUD AMBIENTAL </v>
          </cell>
          <cell r="P61" t="str">
            <v>Zoonosis </v>
          </cell>
          <cell r="Q61" t="str">
            <v>SANEAMIENTO </v>
          </cell>
        </row>
        <row r="62">
          <cell r="B62">
            <v>610</v>
          </cell>
          <cell r="C62" t="str">
            <v>CONTRATO DE COMPRAVENTA </v>
          </cell>
          <cell r="D62" t="str">
            <v>MARY LUZ OSPINA</v>
          </cell>
          <cell r="E62" t="str">
            <v>Contratar la compraventa de elementos de oficina kits didácticos para desarrollar las actividades de los diferentes lineamientos, dentro del plan de intervenciones colectivas 2011 contemplados en los planes operativos anuales poas desarrollados por la sec</v>
          </cell>
          <cell r="F62">
            <v>40876</v>
          </cell>
          <cell r="G62">
            <v>41250</v>
          </cell>
          <cell r="H62">
            <v>14976800</v>
          </cell>
          <cell r="I62">
            <v>14976800</v>
          </cell>
          <cell r="J62" t="str">
            <v>SGP</v>
          </cell>
          <cell r="K62" t="str">
            <v>2072010576  2072100623</v>
          </cell>
          <cell r="L62" t="str">
            <v>24/05/2011 DP 2011001202</v>
          </cell>
          <cell r="M62" t="str">
            <v>29/11/2011 RP 2011002294</v>
          </cell>
          <cell r="N62" t="str">
            <v>Garantía de Bienestar Social</v>
          </cell>
          <cell r="O62" t="str">
            <v>SALUD PUBLICA</v>
          </cell>
          <cell r="P62" t="str">
            <v>Otras Actividades PIC </v>
          </cell>
          <cell r="Q62" t="str">
            <v>Gestion Promotoras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76"/>
  <sheetViews>
    <sheetView zoomScalePageLayoutView="0" workbookViewId="0" topLeftCell="A1">
      <selection activeCell="E2" sqref="E2"/>
    </sheetView>
  </sheetViews>
  <sheetFormatPr defaultColWidth="11.421875" defaultRowHeight="15"/>
  <cols>
    <col min="1" max="1" width="20.28125" style="2" customWidth="1"/>
    <col min="2" max="2" width="48.140625" style="2" customWidth="1"/>
    <col min="3" max="3" width="20.140625" style="2" customWidth="1"/>
    <col min="4" max="4" width="21.00390625" style="2" customWidth="1"/>
    <col min="5" max="5" width="22.421875" style="1124" customWidth="1"/>
    <col min="6" max="10" width="11.421875" style="2" customWidth="1"/>
    <col min="11" max="11" width="19.28125" style="2" customWidth="1"/>
    <col min="12" max="16384" width="11.421875" style="2" customWidth="1"/>
  </cols>
  <sheetData>
    <row r="2" spans="1:5" ht="18" customHeight="1">
      <c r="A2" s="188" t="s">
        <v>398</v>
      </c>
      <c r="B2" s="856" t="s">
        <v>405</v>
      </c>
      <c r="C2" s="857"/>
      <c r="D2" s="187" t="s">
        <v>400</v>
      </c>
      <c r="E2" s="818"/>
    </row>
    <row r="3" spans="1:5" ht="18" customHeight="1">
      <c r="A3" s="186"/>
      <c r="B3" s="858"/>
      <c r="C3" s="859"/>
      <c r="D3" s="187" t="s">
        <v>401</v>
      </c>
      <c r="E3" s="818">
        <v>0</v>
      </c>
    </row>
    <row r="4" spans="1:5" ht="18" customHeight="1">
      <c r="A4" s="186"/>
      <c r="B4" s="858"/>
      <c r="C4" s="859"/>
      <c r="D4" s="187" t="s">
        <v>402</v>
      </c>
      <c r="E4" s="818"/>
    </row>
    <row r="5" spans="1:5" ht="18" customHeight="1">
      <c r="A5" s="191" t="s">
        <v>399</v>
      </c>
      <c r="B5" s="860"/>
      <c r="C5" s="861"/>
      <c r="D5" s="187" t="s">
        <v>403</v>
      </c>
      <c r="E5" s="818" t="s">
        <v>404</v>
      </c>
    </row>
    <row r="6" spans="1:5" ht="18" customHeight="1">
      <c r="A6" s="840"/>
      <c r="B6" s="841"/>
      <c r="C6" s="841"/>
      <c r="D6" s="841"/>
      <c r="E6" s="841"/>
    </row>
    <row r="7" spans="2:5" ht="12.75">
      <c r="B7" s="862" t="s">
        <v>372</v>
      </c>
      <c r="C7" s="862"/>
      <c r="D7" s="862"/>
      <c r="E7" s="1119"/>
    </row>
    <row r="8" spans="2:5" ht="12.75">
      <c r="B8" s="862" t="s">
        <v>36</v>
      </c>
      <c r="C8" s="862"/>
      <c r="D8" s="862"/>
      <c r="E8" s="1119"/>
    </row>
    <row r="9" spans="2:5" ht="12.75">
      <c r="B9" s="862" t="s">
        <v>37</v>
      </c>
      <c r="C9" s="862"/>
      <c r="D9" s="862"/>
      <c r="E9" s="1119"/>
    </row>
    <row r="10" spans="2:5" ht="13.5" thickBot="1">
      <c r="B10" s="252"/>
      <c r="C10" s="252"/>
      <c r="D10" s="252"/>
      <c r="E10" s="1119"/>
    </row>
    <row r="11" spans="2:5" ht="15" customHeight="1">
      <c r="B11" s="253" t="s">
        <v>126</v>
      </c>
      <c r="C11" s="863"/>
      <c r="D11" s="864"/>
      <c r="E11" s="1119"/>
    </row>
    <row r="12" spans="2:5" ht="15" customHeight="1">
      <c r="B12" s="254" t="s">
        <v>268</v>
      </c>
      <c r="C12" s="832"/>
      <c r="D12" s="833"/>
      <c r="E12" s="1119"/>
    </row>
    <row r="13" spans="2:5" ht="15" customHeight="1">
      <c r="B13" s="255" t="s">
        <v>29</v>
      </c>
      <c r="C13" s="832"/>
      <c r="D13" s="833"/>
      <c r="E13" s="1119"/>
    </row>
    <row r="14" spans="2:5" ht="15" customHeight="1">
      <c r="B14" s="255" t="s">
        <v>39</v>
      </c>
      <c r="C14" s="832"/>
      <c r="D14" s="833"/>
      <c r="E14" s="1119"/>
    </row>
    <row r="15" spans="2:5" ht="15" customHeight="1">
      <c r="B15" s="255" t="s">
        <v>40</v>
      </c>
      <c r="C15" s="832"/>
      <c r="D15" s="833"/>
      <c r="E15" s="1119"/>
    </row>
    <row r="16" spans="2:5" ht="15" customHeight="1">
      <c r="B16" s="255" t="s">
        <v>41</v>
      </c>
      <c r="C16" s="832"/>
      <c r="D16" s="833"/>
      <c r="E16" s="1119"/>
    </row>
    <row r="17" spans="2:5" ht="15" customHeight="1">
      <c r="B17" s="255" t="s">
        <v>127</v>
      </c>
      <c r="C17" s="832"/>
      <c r="D17" s="833"/>
      <c r="E17" s="1119"/>
    </row>
    <row r="18" spans="2:5" ht="15.75" customHeight="1" thickBot="1">
      <c r="B18" s="256" t="s">
        <v>128</v>
      </c>
      <c r="C18" s="854"/>
      <c r="D18" s="855"/>
      <c r="E18" s="1119"/>
    </row>
    <row r="19" spans="2:5" ht="13.5" thickBot="1">
      <c r="B19" s="829" t="s">
        <v>35</v>
      </c>
      <c r="C19" s="830"/>
      <c r="D19" s="831"/>
      <c r="E19" s="1119"/>
    </row>
    <row r="20" spans="2:5" ht="15" customHeight="1">
      <c r="B20" s="257" t="s">
        <v>29</v>
      </c>
      <c r="C20" s="832"/>
      <c r="D20" s="833"/>
      <c r="E20" s="1119"/>
    </row>
    <row r="21" spans="2:5" ht="15" customHeight="1">
      <c r="B21" s="258" t="s">
        <v>30</v>
      </c>
      <c r="C21" s="836"/>
      <c r="D21" s="837"/>
      <c r="E21" s="1119"/>
    </row>
    <row r="22" spans="2:5" ht="15" customHeight="1">
      <c r="B22" s="258" t="s">
        <v>31</v>
      </c>
      <c r="C22" s="836"/>
      <c r="D22" s="837"/>
      <c r="E22" s="1119"/>
    </row>
    <row r="23" spans="2:5" ht="15" customHeight="1">
      <c r="B23" s="258" t="s">
        <v>32</v>
      </c>
      <c r="C23" s="851"/>
      <c r="D23" s="837"/>
      <c r="E23" s="1119"/>
    </row>
    <row r="24" spans="2:5" ht="15" customHeight="1">
      <c r="B24" s="258" t="s">
        <v>33</v>
      </c>
      <c r="C24" s="836"/>
      <c r="D24" s="837"/>
      <c r="E24" s="1119"/>
    </row>
    <row r="25" spans="2:5" ht="15.75" customHeight="1" thickBot="1">
      <c r="B25" s="259" t="s">
        <v>34</v>
      </c>
      <c r="C25" s="852"/>
      <c r="D25" s="853"/>
      <c r="E25" s="1119"/>
    </row>
    <row r="26" spans="2:5" ht="13.5" thickBot="1">
      <c r="B26" s="829" t="s">
        <v>129</v>
      </c>
      <c r="C26" s="830"/>
      <c r="D26" s="831"/>
      <c r="E26" s="1119"/>
    </row>
    <row r="27" spans="2:5" ht="15" customHeight="1">
      <c r="B27" s="257" t="s">
        <v>42</v>
      </c>
      <c r="C27" s="845"/>
      <c r="D27" s="846"/>
      <c r="E27" s="1119"/>
    </row>
    <row r="28" spans="2:5" ht="15" customHeight="1">
      <c r="B28" s="260" t="s">
        <v>43</v>
      </c>
      <c r="C28" s="836"/>
      <c r="D28" s="837"/>
      <c r="E28" s="1119"/>
    </row>
    <row r="29" spans="2:5" ht="15" customHeight="1">
      <c r="B29" s="260" t="s">
        <v>44</v>
      </c>
      <c r="C29" s="836"/>
      <c r="D29" s="837"/>
      <c r="E29" s="1119"/>
    </row>
    <row r="30" spans="2:5" ht="15" customHeight="1">
      <c r="B30" s="260" t="s">
        <v>45</v>
      </c>
      <c r="C30" s="836"/>
      <c r="D30" s="837"/>
      <c r="E30" s="1119"/>
    </row>
    <row r="31" spans="2:5" ht="15" customHeight="1">
      <c r="B31" s="260" t="s">
        <v>105</v>
      </c>
      <c r="C31" s="834"/>
      <c r="D31" s="835"/>
      <c r="E31" s="1119"/>
    </row>
    <row r="32" spans="2:5" ht="15" customHeight="1">
      <c r="B32" s="260" t="s">
        <v>130</v>
      </c>
      <c r="C32" s="847"/>
      <c r="D32" s="848"/>
      <c r="E32" s="1119"/>
    </row>
    <row r="33" spans="2:5" ht="15" customHeight="1">
      <c r="B33" s="260" t="s">
        <v>46</v>
      </c>
      <c r="C33" s="836"/>
      <c r="D33" s="837"/>
      <c r="E33" s="1119"/>
    </row>
    <row r="34" spans="2:5" ht="15" customHeight="1">
      <c r="B34" s="260" t="s">
        <v>47</v>
      </c>
      <c r="C34" s="836"/>
      <c r="D34" s="837"/>
      <c r="E34" s="1119"/>
    </row>
    <row r="35" spans="2:5" ht="15" customHeight="1">
      <c r="B35" s="260" t="s">
        <v>48</v>
      </c>
      <c r="C35" s="836"/>
      <c r="D35" s="837"/>
      <c r="E35" s="1119"/>
    </row>
    <row r="36" spans="2:5" ht="13.5" thickBot="1">
      <c r="B36" s="261" t="s">
        <v>49</v>
      </c>
      <c r="C36" s="849"/>
      <c r="D36" s="850"/>
      <c r="E36" s="1119"/>
    </row>
    <row r="37" spans="2:5" ht="13.5" thickBot="1">
      <c r="B37" s="829" t="s">
        <v>357</v>
      </c>
      <c r="C37" s="830"/>
      <c r="D37" s="831"/>
      <c r="E37" s="1119"/>
    </row>
    <row r="38" spans="2:5" ht="15" customHeight="1">
      <c r="B38" s="257" t="s">
        <v>42</v>
      </c>
      <c r="C38" s="845"/>
      <c r="D38" s="846"/>
      <c r="E38" s="1119"/>
    </row>
    <row r="39" spans="2:5" ht="15" customHeight="1">
      <c r="B39" s="260" t="s">
        <v>43</v>
      </c>
      <c r="C39" s="836"/>
      <c r="D39" s="837"/>
      <c r="E39" s="1119"/>
    </row>
    <row r="40" spans="2:5" ht="15" customHeight="1">
      <c r="B40" s="260" t="s">
        <v>44</v>
      </c>
      <c r="C40" s="836"/>
      <c r="D40" s="837"/>
      <c r="E40" s="1119"/>
    </row>
    <row r="41" spans="2:5" ht="15" customHeight="1">
      <c r="B41" s="260" t="s">
        <v>45</v>
      </c>
      <c r="C41" s="836"/>
      <c r="D41" s="837"/>
      <c r="E41" s="1119"/>
    </row>
    <row r="42" spans="2:5" ht="15" customHeight="1">
      <c r="B42" s="260" t="s">
        <v>105</v>
      </c>
      <c r="C42" s="834"/>
      <c r="D42" s="835"/>
      <c r="E42" s="1119"/>
    </row>
    <row r="43" spans="2:5" ht="15" customHeight="1">
      <c r="B43" s="260" t="s">
        <v>130</v>
      </c>
      <c r="C43" s="834"/>
      <c r="D43" s="835"/>
      <c r="E43" s="1119"/>
    </row>
    <row r="44" spans="2:5" ht="15" customHeight="1">
      <c r="B44" s="260" t="s">
        <v>46</v>
      </c>
      <c r="C44" s="836"/>
      <c r="D44" s="837"/>
      <c r="E44" s="1119"/>
    </row>
    <row r="45" spans="2:5" ht="15" customHeight="1">
      <c r="B45" s="260" t="s">
        <v>47</v>
      </c>
      <c r="C45" s="836"/>
      <c r="D45" s="837"/>
      <c r="E45" s="1119"/>
    </row>
    <row r="46" spans="2:5" ht="15" customHeight="1">
      <c r="B46" s="260" t="s">
        <v>48</v>
      </c>
      <c r="C46" s="836"/>
      <c r="D46" s="837"/>
      <c r="E46" s="1119"/>
    </row>
    <row r="47" spans="2:5" ht="13.5" thickBot="1">
      <c r="B47" s="261" t="s">
        <v>49</v>
      </c>
      <c r="C47" s="838"/>
      <c r="D47" s="839"/>
      <c r="E47" s="1119"/>
    </row>
    <row r="48" spans="2:5" ht="19.5" customHeight="1" thickBot="1">
      <c r="B48" s="842" t="s">
        <v>106</v>
      </c>
      <c r="C48" s="843"/>
      <c r="D48" s="844"/>
      <c r="E48" s="195"/>
    </row>
    <row r="49" spans="2:5" ht="15" customHeight="1" thickBot="1">
      <c r="B49" s="262" t="s">
        <v>247</v>
      </c>
      <c r="C49" s="196" t="s">
        <v>248</v>
      </c>
      <c r="D49" s="197" t="s">
        <v>249</v>
      </c>
      <c r="E49" s="1119"/>
    </row>
    <row r="50" spans="2:5" ht="15" customHeight="1">
      <c r="B50" s="263" t="s">
        <v>87</v>
      </c>
      <c r="C50" s="198"/>
      <c r="D50" s="198"/>
      <c r="E50" s="1120"/>
    </row>
    <row r="51" spans="2:5" ht="15" customHeight="1">
      <c r="B51" s="260" t="s">
        <v>50</v>
      </c>
      <c r="C51" s="199"/>
      <c r="D51" s="199"/>
      <c r="E51" s="1121"/>
    </row>
    <row r="52" spans="2:5" ht="12.75">
      <c r="B52" s="258" t="s">
        <v>51</v>
      </c>
      <c r="C52" s="199"/>
      <c r="D52" s="199"/>
      <c r="E52" s="1121"/>
    </row>
    <row r="53" spans="2:5" ht="12.75">
      <c r="B53" s="258" t="s">
        <v>86</v>
      </c>
      <c r="C53" s="199"/>
      <c r="D53" s="199"/>
      <c r="E53" s="1121"/>
    </row>
    <row r="54" spans="2:5" ht="12.75">
      <c r="B54" s="260" t="s">
        <v>85</v>
      </c>
      <c r="C54" s="200"/>
      <c r="D54" s="200"/>
      <c r="E54" s="1121"/>
    </row>
    <row r="55" spans="2:5" ht="12.75">
      <c r="B55" s="264" t="s">
        <v>120</v>
      </c>
      <c r="C55" s="258"/>
      <c r="D55" s="258"/>
      <c r="E55" s="1121"/>
    </row>
    <row r="56" spans="2:5" ht="13.5" thickBot="1">
      <c r="B56" s="265" t="s">
        <v>119</v>
      </c>
      <c r="C56" s="201"/>
      <c r="D56" s="201"/>
      <c r="E56" s="1122"/>
    </row>
    <row r="57" spans="2:5" ht="13.5" thickBot="1">
      <c r="B57" s="252"/>
      <c r="C57" s="252"/>
      <c r="D57" s="266"/>
      <c r="E57" s="1119"/>
    </row>
    <row r="58" spans="2:5" ht="13.5" thickBot="1">
      <c r="B58" s="267" t="s">
        <v>8</v>
      </c>
      <c r="C58" s="252"/>
      <c r="D58" s="266"/>
      <c r="E58" s="1119"/>
    </row>
    <row r="59" spans="2:5" ht="12.75" customHeight="1">
      <c r="B59" s="819"/>
      <c r="C59" s="820"/>
      <c r="D59" s="821"/>
      <c r="E59" s="1119"/>
    </row>
    <row r="60" spans="2:5" ht="32.25" customHeight="1" thickBot="1">
      <c r="B60" s="822"/>
      <c r="C60" s="823"/>
      <c r="D60" s="824"/>
      <c r="E60" s="1119"/>
    </row>
    <row r="61" spans="2:4" ht="15.75" customHeight="1">
      <c r="B61" s="825"/>
      <c r="C61" s="825"/>
      <c r="D61" s="825"/>
    </row>
    <row r="62" spans="2:4" ht="13.5" hidden="1" thickBot="1">
      <c r="B62" s="826"/>
      <c r="C62" s="827"/>
      <c r="D62" s="828"/>
    </row>
    <row r="64" spans="2:3" ht="12.75">
      <c r="B64" s="1"/>
      <c r="C64" s="1"/>
    </row>
    <row r="66" spans="2:3" ht="12.75">
      <c r="B66" s="4"/>
      <c r="C66" s="4"/>
    </row>
    <row r="67" spans="2:4" ht="12.75">
      <c r="B67" s="8"/>
      <c r="C67" s="8"/>
      <c r="D67" s="1"/>
    </row>
    <row r="69" spans="2:3" ht="12.75">
      <c r="B69" s="7"/>
      <c r="C69" s="7"/>
    </row>
    <row r="73" spans="2:3" ht="12.75">
      <c r="B73" s="4"/>
      <c r="C73" s="4"/>
    </row>
    <row r="74" spans="2:3" ht="12.75">
      <c r="B74" s="37"/>
      <c r="C74" s="37"/>
    </row>
    <row r="75" spans="2:3" ht="12.75">
      <c r="B75" s="4"/>
      <c r="C75" s="4"/>
    </row>
    <row r="76" spans="2:3" ht="12.75">
      <c r="B76" s="4"/>
      <c r="C76" s="4"/>
    </row>
  </sheetData>
  <sheetProtection/>
  <mergeCells count="46">
    <mergeCell ref="B2:C5"/>
    <mergeCell ref="B7:D7"/>
    <mergeCell ref="B8:D8"/>
    <mergeCell ref="B9:D9"/>
    <mergeCell ref="C11:D11"/>
    <mergeCell ref="C13:D13"/>
    <mergeCell ref="C14:D14"/>
    <mergeCell ref="C15:D15"/>
    <mergeCell ref="C16:D16"/>
    <mergeCell ref="C17:D17"/>
    <mergeCell ref="C18:D18"/>
    <mergeCell ref="C20:D20"/>
    <mergeCell ref="C21:D21"/>
    <mergeCell ref="C22:D22"/>
    <mergeCell ref="C23:D23"/>
    <mergeCell ref="C24:D24"/>
    <mergeCell ref="C25:D25"/>
    <mergeCell ref="B26:D26"/>
    <mergeCell ref="C46:D46"/>
    <mergeCell ref="C27:D27"/>
    <mergeCell ref="C28:D28"/>
    <mergeCell ref="C29:D29"/>
    <mergeCell ref="C30:D30"/>
    <mergeCell ref="C31:D31"/>
    <mergeCell ref="C32:D32"/>
    <mergeCell ref="C36:D36"/>
    <mergeCell ref="C47:D47"/>
    <mergeCell ref="A6:E6"/>
    <mergeCell ref="C42:D42"/>
    <mergeCell ref="B48:D48"/>
    <mergeCell ref="B37:D37"/>
    <mergeCell ref="C38:D38"/>
    <mergeCell ref="C39:D39"/>
    <mergeCell ref="C40:D40"/>
    <mergeCell ref="C41:D41"/>
    <mergeCell ref="C45:D45"/>
    <mergeCell ref="B59:D60"/>
    <mergeCell ref="B61:D61"/>
    <mergeCell ref="B62:D62"/>
    <mergeCell ref="B19:D19"/>
    <mergeCell ref="C12:D12"/>
    <mergeCell ref="C43:D43"/>
    <mergeCell ref="C44:D44"/>
    <mergeCell ref="C33:D33"/>
    <mergeCell ref="C34:D34"/>
    <mergeCell ref="C35:D35"/>
  </mergeCells>
  <printOptions horizontalCentered="1"/>
  <pageMargins left="0.6299212598425197" right="0.4724409448818898" top="0.3937007874015748" bottom="0.7480314960629921" header="0" footer="0"/>
  <pageSetup fitToHeight="2" horizontalDpi="600" verticalDpi="600" orientation="portrait" scale="70" r:id="rId2"/>
  <drawing r:id="rId1"/>
</worksheet>
</file>

<file path=xl/worksheets/sheet10.xml><?xml version="1.0" encoding="utf-8"?>
<worksheet xmlns="http://schemas.openxmlformats.org/spreadsheetml/2006/main" xmlns:r="http://schemas.openxmlformats.org/officeDocument/2006/relationships">
  <dimension ref="B1:J51"/>
  <sheetViews>
    <sheetView zoomScalePageLayoutView="0" workbookViewId="0" topLeftCell="A1">
      <selection activeCell="C41" sqref="C41"/>
    </sheetView>
  </sheetViews>
  <sheetFormatPr defaultColWidth="11.421875" defaultRowHeight="15"/>
  <cols>
    <col min="1" max="1" width="1.7109375" style="52" customWidth="1"/>
    <col min="2" max="2" width="29.8515625" style="52" customWidth="1"/>
    <col min="3" max="5" width="25.57421875" style="52" customWidth="1"/>
    <col min="6" max="7" width="19.57421875" style="52" customWidth="1"/>
    <col min="8" max="8" width="19.421875" style="52" customWidth="1"/>
    <col min="9" max="9" width="24.140625" style="52" customWidth="1"/>
    <col min="10" max="10" width="20.421875" style="52" customWidth="1"/>
    <col min="11" max="11" width="15.28125" style="52" customWidth="1"/>
    <col min="12" max="12" width="16.140625" style="52" customWidth="1"/>
    <col min="13" max="14" width="15.421875" style="52" customWidth="1"/>
    <col min="15" max="15" width="17.00390625" style="52" customWidth="1"/>
    <col min="16" max="16384" width="11.421875" style="52" customWidth="1"/>
  </cols>
  <sheetData>
    <row r="1" spans="2:7" s="2" customFormat="1" ht="18" customHeight="1">
      <c r="B1" s="188" t="s">
        <v>398</v>
      </c>
      <c r="C1" s="870" t="s">
        <v>405</v>
      </c>
      <c r="D1" s="856"/>
      <c r="E1" s="856"/>
      <c r="F1" s="192" t="s">
        <v>400</v>
      </c>
      <c r="G1" s="193"/>
    </row>
    <row r="2" spans="2:7" s="2" customFormat="1" ht="18" customHeight="1">
      <c r="B2" s="186"/>
      <c r="C2" s="871"/>
      <c r="D2" s="858"/>
      <c r="E2" s="858"/>
      <c r="F2" s="192" t="s">
        <v>401</v>
      </c>
      <c r="G2" s="193">
        <v>0</v>
      </c>
    </row>
    <row r="3" spans="2:7" s="2" customFormat="1" ht="18" customHeight="1">
      <c r="B3" s="186"/>
      <c r="C3" s="871"/>
      <c r="D3" s="858"/>
      <c r="E3" s="858"/>
      <c r="F3" s="192" t="s">
        <v>402</v>
      </c>
      <c r="G3" s="193"/>
    </row>
    <row r="4" spans="2:7" s="2" customFormat="1" ht="18" customHeight="1">
      <c r="B4" s="191" t="s">
        <v>399</v>
      </c>
      <c r="C4" s="872"/>
      <c r="D4" s="860"/>
      <c r="E4" s="860"/>
      <c r="F4" s="192" t="s">
        <v>403</v>
      </c>
      <c r="G4" s="193" t="s">
        <v>404</v>
      </c>
    </row>
    <row r="6" spans="2:10" ht="15">
      <c r="B6" s="869" t="s">
        <v>381</v>
      </c>
      <c r="C6" s="869"/>
      <c r="D6" s="869"/>
      <c r="E6" s="869"/>
      <c r="F6" s="869"/>
      <c r="G6" s="869"/>
      <c r="H6" s="592"/>
      <c r="I6" s="162"/>
      <c r="J6" s="162"/>
    </row>
    <row r="7" spans="2:10" ht="15">
      <c r="B7" s="869" t="s">
        <v>36</v>
      </c>
      <c r="C7" s="869"/>
      <c r="D7" s="869"/>
      <c r="E7" s="869"/>
      <c r="F7" s="869"/>
      <c r="G7" s="869"/>
      <c r="H7" s="869"/>
      <c r="I7" s="162"/>
      <c r="J7" s="162"/>
    </row>
    <row r="8" spans="2:8" ht="13.5" thickBot="1">
      <c r="B8" s="271"/>
      <c r="C8" s="568"/>
      <c r="D8" s="983"/>
      <c r="E8" s="983"/>
      <c r="F8" s="271"/>
      <c r="G8" s="271"/>
      <c r="H8" s="271"/>
    </row>
    <row r="9" spans="2:8" ht="15" customHeight="1">
      <c r="B9" s="569" t="s">
        <v>38</v>
      </c>
      <c r="C9" s="961"/>
      <c r="D9" s="962"/>
      <c r="E9" s="271"/>
      <c r="F9" s="271"/>
      <c r="G9" s="271"/>
      <c r="H9" s="271"/>
    </row>
    <row r="10" spans="2:8" ht="12.75">
      <c r="B10" s="570" t="s">
        <v>268</v>
      </c>
      <c r="C10" s="953"/>
      <c r="D10" s="954"/>
      <c r="E10" s="271"/>
      <c r="F10" s="271"/>
      <c r="G10" s="271"/>
      <c r="H10" s="271"/>
    </row>
    <row r="11" spans="2:8" ht="12.75">
      <c r="B11" s="571" t="s">
        <v>29</v>
      </c>
      <c r="C11" s="953"/>
      <c r="D11" s="954"/>
      <c r="E11" s="271"/>
      <c r="F11" s="271"/>
      <c r="G11" s="271"/>
      <c r="H11" s="271"/>
    </row>
    <row r="12" spans="2:8" ht="12.75">
      <c r="B12" s="571" t="s">
        <v>39</v>
      </c>
      <c r="C12" s="953"/>
      <c r="D12" s="954"/>
      <c r="E12" s="271"/>
      <c r="F12" s="271"/>
      <c r="G12" s="271"/>
      <c r="H12" s="271"/>
    </row>
    <row r="13" spans="2:8" ht="12.75">
      <c r="B13" s="571" t="s">
        <v>40</v>
      </c>
      <c r="C13" s="953"/>
      <c r="D13" s="954"/>
      <c r="E13" s="271"/>
      <c r="F13" s="271"/>
      <c r="G13" s="271"/>
      <c r="H13" s="271"/>
    </row>
    <row r="14" spans="2:8" ht="12.75">
      <c r="B14" s="571" t="s">
        <v>41</v>
      </c>
      <c r="C14" s="953"/>
      <c r="D14" s="954"/>
      <c r="E14" s="271"/>
      <c r="F14" s="271"/>
      <c r="G14" s="271"/>
      <c r="H14" s="271"/>
    </row>
    <row r="15" spans="2:8" ht="12.75">
      <c r="B15" s="571" t="s">
        <v>127</v>
      </c>
      <c r="C15" s="953"/>
      <c r="D15" s="954"/>
      <c r="E15" s="271"/>
      <c r="F15" s="271"/>
      <c r="G15" s="271"/>
      <c r="H15" s="271"/>
    </row>
    <row r="16" spans="2:8" ht="13.5" thickBot="1">
      <c r="B16" s="572" t="s">
        <v>128</v>
      </c>
      <c r="C16" s="959"/>
      <c r="D16" s="960"/>
      <c r="E16" s="271"/>
      <c r="F16" s="271"/>
      <c r="G16" s="271"/>
      <c r="H16" s="271"/>
    </row>
    <row r="17" spans="2:8" ht="13.5" thickBot="1">
      <c r="B17" s="271"/>
      <c r="C17" s="271"/>
      <c r="D17" s="271"/>
      <c r="E17" s="271"/>
      <c r="F17" s="271"/>
      <c r="G17" s="271"/>
      <c r="H17" s="271"/>
    </row>
    <row r="18" spans="2:8" ht="13.5" thickBot="1">
      <c r="B18" s="573" t="s">
        <v>79</v>
      </c>
      <c r="C18" s="247"/>
      <c r="D18" s="247"/>
      <c r="E18" s="247"/>
      <c r="F18" s="247"/>
      <c r="G18" s="271"/>
      <c r="H18" s="271"/>
    </row>
    <row r="19" spans="2:8" ht="13.5" thickBot="1">
      <c r="B19" s="271"/>
      <c r="C19" s="271"/>
      <c r="D19" s="271"/>
      <c r="E19" s="271"/>
      <c r="F19" s="271"/>
      <c r="G19" s="271"/>
      <c r="H19" s="271"/>
    </row>
    <row r="20" spans="2:8" ht="13.5" thickBot="1">
      <c r="B20" s="574" t="s">
        <v>104</v>
      </c>
      <c r="C20" s="575" t="s">
        <v>73</v>
      </c>
      <c r="D20" s="575" t="s">
        <v>74</v>
      </c>
      <c r="E20" s="575" t="s">
        <v>75</v>
      </c>
      <c r="F20" s="575"/>
      <c r="G20" s="576"/>
      <c r="H20" s="271"/>
    </row>
    <row r="21" spans="2:8" ht="12.75">
      <c r="B21" s="577">
        <v>1</v>
      </c>
      <c r="C21" s="578"/>
      <c r="D21" s="579"/>
      <c r="E21" s="579"/>
      <c r="F21" s="580"/>
      <c r="G21" s="581"/>
      <c r="H21" s="271"/>
    </row>
    <row r="22" spans="2:8" ht="12.75">
      <c r="B22" s="582">
        <v>2</v>
      </c>
      <c r="C22" s="578"/>
      <c r="D22" s="579"/>
      <c r="E22" s="579"/>
      <c r="F22" s="580"/>
      <c r="G22" s="581"/>
      <c r="H22" s="271"/>
    </row>
    <row r="23" spans="2:8" ht="12.75">
      <c r="B23" s="582">
        <v>3</v>
      </c>
      <c r="C23" s="578"/>
      <c r="D23" s="579"/>
      <c r="E23" s="579"/>
      <c r="F23" s="580"/>
      <c r="G23" s="581"/>
      <c r="H23" s="271"/>
    </row>
    <row r="24" spans="2:8" ht="12.75">
      <c r="B24" s="582">
        <v>4</v>
      </c>
      <c r="C24" s="578"/>
      <c r="D24" s="579"/>
      <c r="E24" s="579"/>
      <c r="F24" s="580"/>
      <c r="G24" s="581"/>
      <c r="H24" s="271"/>
    </row>
    <row r="25" spans="2:8" ht="12.75">
      <c r="B25" s="582">
        <v>5</v>
      </c>
      <c r="C25" s="578"/>
      <c r="D25" s="579"/>
      <c r="E25" s="579"/>
      <c r="F25" s="580"/>
      <c r="G25" s="581"/>
      <c r="H25" s="271"/>
    </row>
    <row r="26" spans="2:8" ht="12.75">
      <c r="B26" s="582">
        <v>6</v>
      </c>
      <c r="C26" s="578"/>
      <c r="D26" s="579"/>
      <c r="E26" s="579"/>
      <c r="F26" s="580"/>
      <c r="G26" s="581"/>
      <c r="H26" s="271"/>
    </row>
    <row r="27" spans="2:8" ht="12.75">
      <c r="B27" s="582">
        <v>7</v>
      </c>
      <c r="C27" s="583"/>
      <c r="D27" s="550"/>
      <c r="E27" s="550"/>
      <c r="F27" s="580"/>
      <c r="G27" s="581"/>
      <c r="H27" s="271"/>
    </row>
    <row r="28" spans="2:8" ht="12.75">
      <c r="B28" s="582">
        <v>8</v>
      </c>
      <c r="C28" s="583"/>
      <c r="D28" s="550"/>
      <c r="E28" s="550"/>
      <c r="F28" s="580"/>
      <c r="G28" s="581"/>
      <c r="H28" s="271"/>
    </row>
    <row r="29" spans="2:8" ht="12.75">
      <c r="B29" s="582">
        <v>9</v>
      </c>
      <c r="C29" s="583"/>
      <c r="D29" s="584"/>
      <c r="E29" s="584"/>
      <c r="F29" s="580"/>
      <c r="G29" s="581"/>
      <c r="H29" s="271"/>
    </row>
    <row r="30" spans="2:8" ht="12.75">
      <c r="B30" s="582">
        <v>10</v>
      </c>
      <c r="C30" s="583"/>
      <c r="D30" s="550"/>
      <c r="E30" s="550"/>
      <c r="F30" s="580"/>
      <c r="G30" s="581"/>
      <c r="H30" s="271"/>
    </row>
    <row r="31" spans="2:8" ht="12.75">
      <c r="B31" s="582">
        <v>11</v>
      </c>
      <c r="C31" s="583"/>
      <c r="D31" s="550"/>
      <c r="E31" s="550"/>
      <c r="F31" s="580"/>
      <c r="G31" s="581"/>
      <c r="H31" s="271"/>
    </row>
    <row r="32" spans="2:8" ht="12.75">
      <c r="B32" s="582">
        <v>12</v>
      </c>
      <c r="C32" s="583"/>
      <c r="D32" s="550"/>
      <c r="E32" s="550"/>
      <c r="F32" s="580"/>
      <c r="G32" s="581"/>
      <c r="H32" s="271"/>
    </row>
    <row r="33" spans="2:8" ht="12.75">
      <c r="B33" s="582">
        <v>13</v>
      </c>
      <c r="C33" s="583"/>
      <c r="D33" s="550"/>
      <c r="E33" s="550"/>
      <c r="F33" s="580"/>
      <c r="G33" s="581"/>
      <c r="H33" s="271"/>
    </row>
    <row r="34" spans="2:8" ht="12.75">
      <c r="B34" s="582">
        <v>14</v>
      </c>
      <c r="C34" s="583"/>
      <c r="D34" s="550"/>
      <c r="E34" s="550"/>
      <c r="F34" s="580"/>
      <c r="G34" s="581"/>
      <c r="H34" s="271"/>
    </row>
    <row r="35" spans="2:8" ht="12.75">
      <c r="B35" s="582">
        <v>15</v>
      </c>
      <c r="C35" s="583"/>
      <c r="D35" s="550"/>
      <c r="E35" s="550"/>
      <c r="F35" s="580"/>
      <c r="G35" s="581"/>
      <c r="H35" s="271"/>
    </row>
    <row r="36" spans="2:8" ht="12.75">
      <c r="B36" s="582">
        <v>16</v>
      </c>
      <c r="C36" s="583"/>
      <c r="D36" s="550"/>
      <c r="E36" s="550"/>
      <c r="F36" s="580"/>
      <c r="G36" s="581"/>
      <c r="H36" s="271"/>
    </row>
    <row r="37" spans="2:8" ht="12.75">
      <c r="B37" s="582">
        <v>17</v>
      </c>
      <c r="C37" s="583"/>
      <c r="D37" s="550"/>
      <c r="E37" s="550"/>
      <c r="F37" s="580"/>
      <c r="G37" s="581"/>
      <c r="H37" s="271"/>
    </row>
    <row r="38" spans="2:8" ht="12.75">
      <c r="B38" s="582">
        <v>18</v>
      </c>
      <c r="C38" s="583"/>
      <c r="D38" s="550"/>
      <c r="E38" s="550"/>
      <c r="F38" s="580"/>
      <c r="G38" s="581"/>
      <c r="H38" s="271"/>
    </row>
    <row r="39" spans="2:8" ht="12.75">
      <c r="B39" s="582">
        <v>19</v>
      </c>
      <c r="C39" s="583"/>
      <c r="D39" s="550"/>
      <c r="E39" s="550"/>
      <c r="F39" s="580"/>
      <c r="G39" s="581"/>
      <c r="H39" s="271"/>
    </row>
    <row r="40" spans="2:8" ht="13.5" thickBot="1">
      <c r="B40" s="582">
        <v>20</v>
      </c>
      <c r="C40" s="583"/>
      <c r="D40" s="401"/>
      <c r="E40" s="401"/>
      <c r="F40" s="580"/>
      <c r="G40" s="581"/>
      <c r="H40" s="271"/>
    </row>
    <row r="41" spans="2:8" ht="18" customHeight="1" thickBot="1">
      <c r="B41" s="585"/>
      <c r="C41" s="288" t="s">
        <v>78</v>
      </c>
      <c r="D41" s="586"/>
      <c r="E41" s="586"/>
      <c r="F41" s="586"/>
      <c r="G41" s="587"/>
      <c r="H41" s="271"/>
    </row>
    <row r="42" spans="2:8" ht="14.25" customHeight="1" thickBot="1">
      <c r="B42" s="275" t="s">
        <v>52</v>
      </c>
      <c r="C42" s="269"/>
      <c r="D42" s="588"/>
      <c r="E42" s="589"/>
      <c r="F42" s="271"/>
      <c r="G42" s="271"/>
      <c r="H42" s="271"/>
    </row>
    <row r="43" spans="2:8" ht="42.75" customHeight="1" thickBot="1">
      <c r="B43" s="982"/>
      <c r="C43" s="982"/>
      <c r="D43" s="982"/>
      <c r="E43" s="982"/>
      <c r="F43" s="982"/>
      <c r="G43" s="982"/>
      <c r="H43" s="271"/>
    </row>
    <row r="44" spans="2:9" ht="12.75">
      <c r="B44" s="271"/>
      <c r="C44" s="271"/>
      <c r="D44" s="271"/>
      <c r="E44" s="271"/>
      <c r="F44" s="271"/>
      <c r="G44" s="271"/>
      <c r="H44" s="590"/>
      <c r="I44" s="74"/>
    </row>
    <row r="45" spans="2:8" ht="12.75">
      <c r="B45" s="271"/>
      <c r="C45" s="271"/>
      <c r="D45" s="591"/>
      <c r="E45" s="271"/>
      <c r="F45" s="271"/>
      <c r="G45" s="271"/>
      <c r="H45" s="271"/>
    </row>
    <row r="46" spans="2:8" s="49" customFormat="1" ht="12.75">
      <c r="B46" s="420"/>
      <c r="C46" s="399"/>
      <c r="D46" s="399"/>
      <c r="E46" s="399"/>
      <c r="F46" s="399"/>
      <c r="G46" s="399"/>
      <c r="H46" s="399"/>
    </row>
    <row r="47" s="49" customFormat="1" ht="12.75"/>
    <row r="48" spans="2:5" s="49" customFormat="1" ht="12.75">
      <c r="B48" s="75"/>
      <c r="E48" s="47"/>
    </row>
    <row r="49" s="49" customFormat="1" ht="12.75">
      <c r="B49" s="42"/>
    </row>
    <row r="50" s="49" customFormat="1" ht="12.75"/>
    <row r="51" s="49" customFormat="1" ht="12.75">
      <c r="B51" s="45"/>
    </row>
  </sheetData>
  <sheetProtection/>
  <mergeCells count="13">
    <mergeCell ref="C11:D11"/>
    <mergeCell ref="C12:D12"/>
    <mergeCell ref="C13:D13"/>
    <mergeCell ref="C14:D14"/>
    <mergeCell ref="B6:G6"/>
    <mergeCell ref="B7:H7"/>
    <mergeCell ref="C1:E4"/>
    <mergeCell ref="B43:G43"/>
    <mergeCell ref="D8:E8"/>
    <mergeCell ref="C15:D15"/>
    <mergeCell ref="C16:D16"/>
    <mergeCell ref="C9:D9"/>
    <mergeCell ref="C10:D10"/>
  </mergeCells>
  <printOptions horizontalCentered="1"/>
  <pageMargins left="0.5118110236220472" right="0.5118110236220472" top="0.3937007874015748" bottom="0.7480314960629921" header="0" footer="0"/>
  <pageSetup fitToHeight="2" fitToWidth="2"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B1:O78"/>
  <sheetViews>
    <sheetView zoomScale="85" zoomScaleNormal="85" zoomScalePageLayoutView="0" workbookViewId="0" topLeftCell="A28">
      <selection activeCell="A1" sqref="A1:IV4"/>
    </sheetView>
  </sheetViews>
  <sheetFormatPr defaultColWidth="11.421875" defaultRowHeight="15"/>
  <cols>
    <col min="1" max="1" width="1.7109375" style="76" customWidth="1"/>
    <col min="2" max="2" width="32.28125" style="76" customWidth="1"/>
    <col min="3" max="3" width="26.7109375" style="76" customWidth="1"/>
    <col min="4" max="4" width="16.28125" style="77" customWidth="1"/>
    <col min="5" max="5" width="16.7109375" style="77" customWidth="1"/>
    <col min="6" max="6" width="20.57421875" style="77" customWidth="1"/>
    <col min="7" max="7" width="20.140625" style="77" customWidth="1"/>
    <col min="8" max="8" width="14.8515625" style="77" customWidth="1"/>
    <col min="9" max="9" width="14.00390625" style="76" customWidth="1"/>
    <col min="10" max="10" width="33.7109375" style="76" customWidth="1"/>
    <col min="11" max="16384" width="11.421875" style="76" customWidth="1"/>
  </cols>
  <sheetData>
    <row r="1" spans="2:10" s="2" customFormat="1" ht="18" customHeight="1">
      <c r="B1" s="188" t="s">
        <v>398</v>
      </c>
      <c r="C1" s="870" t="s">
        <v>405</v>
      </c>
      <c r="D1" s="856"/>
      <c r="E1" s="856"/>
      <c r="F1" s="856"/>
      <c r="G1" s="857"/>
      <c r="H1" s="865" t="s">
        <v>400</v>
      </c>
      <c r="I1" s="865"/>
      <c r="J1" s="193"/>
    </row>
    <row r="2" spans="2:10" s="2" customFormat="1" ht="18" customHeight="1">
      <c r="B2" s="186"/>
      <c r="C2" s="871"/>
      <c r="D2" s="858"/>
      <c r="E2" s="858"/>
      <c r="F2" s="858"/>
      <c r="G2" s="859"/>
      <c r="H2" s="865" t="s">
        <v>401</v>
      </c>
      <c r="I2" s="865"/>
      <c r="J2" s="193">
        <v>0</v>
      </c>
    </row>
    <row r="3" spans="2:10" s="2" customFormat="1" ht="18" customHeight="1">
      <c r="B3" s="186"/>
      <c r="C3" s="871"/>
      <c r="D3" s="858"/>
      <c r="E3" s="858"/>
      <c r="F3" s="858"/>
      <c r="G3" s="859"/>
      <c r="H3" s="865" t="s">
        <v>402</v>
      </c>
      <c r="I3" s="865"/>
      <c r="J3" s="193"/>
    </row>
    <row r="4" spans="2:10" s="2" customFormat="1" ht="18" customHeight="1">
      <c r="B4" s="191" t="s">
        <v>399</v>
      </c>
      <c r="C4" s="872"/>
      <c r="D4" s="860"/>
      <c r="E4" s="860"/>
      <c r="F4" s="860"/>
      <c r="G4" s="861"/>
      <c r="H4" s="865" t="s">
        <v>403</v>
      </c>
      <c r="I4" s="865"/>
      <c r="J4" s="193" t="s">
        <v>404</v>
      </c>
    </row>
    <row r="5" spans="7:12" s="271" customFormat="1" ht="12" customHeight="1">
      <c r="G5" s="421"/>
      <c r="H5" s="421"/>
      <c r="I5" s="421"/>
      <c r="J5" s="421"/>
      <c r="K5" s="421"/>
      <c r="L5" s="421"/>
    </row>
    <row r="6" spans="2:10" ht="14.25">
      <c r="B6" s="869" t="s">
        <v>382</v>
      </c>
      <c r="C6" s="990"/>
      <c r="D6" s="990"/>
      <c r="E6" s="990"/>
      <c r="F6" s="990"/>
      <c r="G6" s="990"/>
      <c r="H6" s="990"/>
      <c r="I6" s="990"/>
      <c r="J6" s="990"/>
    </row>
    <row r="7" spans="2:10" ht="14.25">
      <c r="B7" s="926" t="s">
        <v>36</v>
      </c>
      <c r="C7" s="946"/>
      <c r="D7" s="946"/>
      <c r="E7" s="946"/>
      <c r="F7" s="946"/>
      <c r="G7" s="946"/>
      <c r="H7" s="946"/>
      <c r="I7" s="946"/>
      <c r="J7" s="946"/>
    </row>
    <row r="8" spans="2:10" ht="13.5" thickBot="1">
      <c r="B8" s="399"/>
      <c r="C8" s="399"/>
      <c r="D8" s="269"/>
      <c r="E8" s="269"/>
      <c r="F8" s="269"/>
      <c r="G8" s="269"/>
      <c r="H8" s="269"/>
      <c r="I8" s="399"/>
      <c r="J8" s="399"/>
    </row>
    <row r="9" spans="2:10" ht="15" customHeight="1">
      <c r="B9" s="240" t="s">
        <v>38</v>
      </c>
      <c r="C9" s="961"/>
      <c r="D9" s="962"/>
      <c r="E9" s="269"/>
      <c r="F9" s="399"/>
      <c r="G9" s="269"/>
      <c r="H9" s="269"/>
      <c r="I9" s="399"/>
      <c r="J9" s="399"/>
    </row>
    <row r="10" spans="2:10" ht="15" customHeight="1">
      <c r="B10" s="244" t="s">
        <v>268</v>
      </c>
      <c r="C10" s="953"/>
      <c r="D10" s="954"/>
      <c r="E10" s="269"/>
      <c r="F10" s="399"/>
      <c r="G10" s="269"/>
      <c r="H10" s="269"/>
      <c r="I10" s="399"/>
      <c r="J10" s="399"/>
    </row>
    <row r="11" spans="2:10" ht="15" customHeight="1">
      <c r="B11" s="244" t="s">
        <v>29</v>
      </c>
      <c r="C11" s="953"/>
      <c r="D11" s="954"/>
      <c r="E11" s="269"/>
      <c r="F11" s="399"/>
      <c r="G11" s="269"/>
      <c r="H11" s="269"/>
      <c r="I11" s="399"/>
      <c r="J11" s="399"/>
    </row>
    <row r="12" spans="2:10" ht="15" customHeight="1">
      <c r="B12" s="244" t="s">
        <v>39</v>
      </c>
      <c r="C12" s="953"/>
      <c r="D12" s="954"/>
      <c r="E12" s="269"/>
      <c r="F12" s="399"/>
      <c r="G12" s="269"/>
      <c r="H12" s="269"/>
      <c r="I12" s="399"/>
      <c r="J12" s="399"/>
    </row>
    <row r="13" spans="2:10" ht="15" customHeight="1">
      <c r="B13" s="244" t="s">
        <v>40</v>
      </c>
      <c r="C13" s="953"/>
      <c r="D13" s="954"/>
      <c r="E13" s="269"/>
      <c r="F13" s="399"/>
      <c r="G13" s="269"/>
      <c r="H13" s="269"/>
      <c r="I13" s="399"/>
      <c r="J13" s="399"/>
    </row>
    <row r="14" spans="2:15" ht="15" customHeight="1">
      <c r="B14" s="244" t="s">
        <v>41</v>
      </c>
      <c r="C14" s="953"/>
      <c r="D14" s="954"/>
      <c r="E14" s="269"/>
      <c r="F14" s="399"/>
      <c r="G14" s="269"/>
      <c r="H14" s="269"/>
      <c r="I14" s="593"/>
      <c r="J14" s="593"/>
      <c r="K14" s="79"/>
      <c r="L14" s="79"/>
      <c r="M14" s="79"/>
      <c r="N14" s="79"/>
      <c r="O14" s="79"/>
    </row>
    <row r="15" spans="2:15" ht="15" customHeight="1">
      <c r="B15" s="244" t="s">
        <v>127</v>
      </c>
      <c r="C15" s="953"/>
      <c r="D15" s="954"/>
      <c r="E15" s="269"/>
      <c r="F15" s="593"/>
      <c r="G15" s="269"/>
      <c r="H15" s="269"/>
      <c r="I15" s="594"/>
      <c r="J15" s="594"/>
      <c r="K15" s="80"/>
      <c r="L15" s="80"/>
      <c r="M15" s="80"/>
      <c r="N15" s="80"/>
      <c r="O15" s="80"/>
    </row>
    <row r="16" spans="2:10" ht="15.75" customHeight="1" thickBot="1">
      <c r="B16" s="245" t="s">
        <v>128</v>
      </c>
      <c r="C16" s="959"/>
      <c r="D16" s="960"/>
      <c r="E16" s="269"/>
      <c r="F16" s="594"/>
      <c r="G16" s="269"/>
      <c r="H16" s="269"/>
      <c r="I16" s="399"/>
      <c r="J16" s="399"/>
    </row>
    <row r="17" spans="2:10" ht="4.5" customHeight="1" thickBot="1">
      <c r="B17" s="399"/>
      <c r="C17" s="399"/>
      <c r="D17" s="269"/>
      <c r="E17" s="269"/>
      <c r="F17" s="399"/>
      <c r="G17" s="269"/>
      <c r="H17" s="269"/>
      <c r="I17" s="399"/>
      <c r="J17" s="399"/>
    </row>
    <row r="18" spans="2:10" ht="13.5" thickBot="1">
      <c r="B18" s="329" t="s">
        <v>180</v>
      </c>
      <c r="C18" s="595"/>
      <c r="D18" s="90"/>
      <c r="E18" s="90"/>
      <c r="F18" s="90"/>
      <c r="G18" s="90"/>
      <c r="H18" s="90"/>
      <c r="I18" s="596"/>
      <c r="J18" s="595"/>
    </row>
    <row r="19" spans="2:10" ht="7.5" customHeight="1" thickBot="1">
      <c r="B19" s="595"/>
      <c r="C19" s="595"/>
      <c r="D19" s="90"/>
      <c r="E19" s="90"/>
      <c r="F19" s="90"/>
      <c r="G19" s="90"/>
      <c r="H19" s="90"/>
      <c r="I19" s="596"/>
      <c r="J19" s="595"/>
    </row>
    <row r="20" spans="2:10" s="81" customFormat="1" ht="25.5" customHeight="1" thickBot="1">
      <c r="B20" s="400" t="s">
        <v>94</v>
      </c>
      <c r="C20" s="288" t="s">
        <v>95</v>
      </c>
      <c r="D20" s="288" t="s">
        <v>96</v>
      </c>
      <c r="E20" s="288" t="s">
        <v>97</v>
      </c>
      <c r="F20" s="288" t="s">
        <v>98</v>
      </c>
      <c r="G20" s="288" t="s">
        <v>99</v>
      </c>
      <c r="H20" s="288" t="s">
        <v>276</v>
      </c>
      <c r="I20" s="288" t="s">
        <v>72</v>
      </c>
      <c r="J20" s="289" t="s">
        <v>101</v>
      </c>
    </row>
    <row r="21" spans="2:11" ht="12.75">
      <c r="B21" s="597"/>
      <c r="C21" s="598"/>
      <c r="D21" s="599"/>
      <c r="E21" s="600"/>
      <c r="F21" s="600"/>
      <c r="G21" s="601"/>
      <c r="H21" s="602"/>
      <c r="I21" s="602"/>
      <c r="J21" s="603"/>
      <c r="K21" s="82"/>
    </row>
    <row r="22" spans="2:10" ht="12.75">
      <c r="B22" s="597"/>
      <c r="C22" s="598"/>
      <c r="D22" s="599"/>
      <c r="E22" s="600"/>
      <c r="F22" s="600"/>
      <c r="G22" s="601"/>
      <c r="H22" s="604"/>
      <c r="I22" s="602"/>
      <c r="J22" s="603"/>
    </row>
    <row r="23" spans="2:10" ht="12.75">
      <c r="B23" s="597"/>
      <c r="C23" s="598"/>
      <c r="D23" s="599"/>
      <c r="E23" s="600"/>
      <c r="F23" s="600"/>
      <c r="G23" s="584"/>
      <c r="H23" s="605"/>
      <c r="I23" s="602"/>
      <c r="J23" s="603"/>
    </row>
    <row r="24" spans="2:10" ht="12.75">
      <c r="B24" s="597"/>
      <c r="C24" s="598"/>
      <c r="D24" s="599"/>
      <c r="E24" s="600"/>
      <c r="F24" s="600"/>
      <c r="G24" s="584"/>
      <c r="H24" s="605"/>
      <c r="I24" s="602"/>
      <c r="J24" s="603"/>
    </row>
    <row r="25" spans="2:10" ht="12.75">
      <c r="B25" s="606"/>
      <c r="C25" s="607"/>
      <c r="D25" s="608"/>
      <c r="E25" s="609"/>
      <c r="F25" s="609"/>
      <c r="G25" s="610"/>
      <c r="H25" s="605"/>
      <c r="I25" s="602"/>
      <c r="J25" s="611"/>
    </row>
    <row r="26" spans="2:10" ht="12.75">
      <c r="B26" s="606"/>
      <c r="C26" s="607"/>
      <c r="D26" s="608"/>
      <c r="E26" s="609"/>
      <c r="F26" s="609"/>
      <c r="G26" s="612"/>
      <c r="H26" s="605"/>
      <c r="I26" s="602"/>
      <c r="J26" s="611"/>
    </row>
    <row r="27" spans="2:10" ht="12.75">
      <c r="B27" s="606"/>
      <c r="C27" s="607"/>
      <c r="D27" s="608"/>
      <c r="E27" s="609"/>
      <c r="F27" s="609"/>
      <c r="G27" s="610"/>
      <c r="H27" s="605"/>
      <c r="I27" s="602"/>
      <c r="J27" s="611"/>
    </row>
    <row r="28" spans="2:10" ht="12.75">
      <c r="B28" s="606"/>
      <c r="C28" s="607"/>
      <c r="D28" s="608"/>
      <c r="E28" s="609"/>
      <c r="F28" s="609"/>
      <c r="G28" s="612"/>
      <c r="H28" s="605"/>
      <c r="I28" s="602"/>
      <c r="J28" s="611"/>
    </row>
    <row r="29" spans="2:10" ht="12.75">
      <c r="B29" s="606"/>
      <c r="C29" s="607"/>
      <c r="D29" s="608"/>
      <c r="E29" s="609"/>
      <c r="F29" s="609"/>
      <c r="G29" s="610"/>
      <c r="H29" s="605"/>
      <c r="I29" s="602"/>
      <c r="J29" s="611"/>
    </row>
    <row r="30" spans="2:10" ht="12.75">
      <c r="B30" s="606"/>
      <c r="C30" s="607"/>
      <c r="D30" s="608"/>
      <c r="E30" s="609"/>
      <c r="F30" s="609"/>
      <c r="G30" s="612"/>
      <c r="H30" s="605"/>
      <c r="I30" s="602"/>
      <c r="J30" s="611"/>
    </row>
    <row r="31" spans="2:10" ht="12.75">
      <c r="B31" s="606"/>
      <c r="C31" s="607"/>
      <c r="D31" s="608"/>
      <c r="E31" s="609"/>
      <c r="F31" s="609"/>
      <c r="G31" s="610"/>
      <c r="H31" s="605"/>
      <c r="I31" s="602"/>
      <c r="J31" s="611"/>
    </row>
    <row r="32" spans="2:10" ht="12.75">
      <c r="B32" s="606"/>
      <c r="C32" s="607"/>
      <c r="D32" s="608"/>
      <c r="E32" s="609"/>
      <c r="F32" s="609"/>
      <c r="G32" s="612"/>
      <c r="H32" s="605"/>
      <c r="I32" s="602"/>
      <c r="J32" s="611"/>
    </row>
    <row r="33" spans="2:10" ht="12.75">
      <c r="B33" s="606"/>
      <c r="C33" s="607"/>
      <c r="D33" s="608"/>
      <c r="E33" s="609"/>
      <c r="F33" s="609"/>
      <c r="G33" s="610"/>
      <c r="H33" s="605"/>
      <c r="I33" s="602"/>
      <c r="J33" s="611"/>
    </row>
    <row r="34" spans="2:10" ht="12.75">
      <c r="B34" s="606"/>
      <c r="C34" s="607"/>
      <c r="D34" s="608"/>
      <c r="E34" s="609"/>
      <c r="F34" s="609"/>
      <c r="G34" s="612"/>
      <c r="H34" s="605"/>
      <c r="I34" s="602"/>
      <c r="J34" s="611"/>
    </row>
    <row r="35" spans="2:10" ht="12.75">
      <c r="B35" s="606"/>
      <c r="C35" s="607"/>
      <c r="D35" s="608"/>
      <c r="E35" s="609"/>
      <c r="F35" s="609"/>
      <c r="G35" s="610"/>
      <c r="H35" s="605"/>
      <c r="I35" s="602"/>
      <c r="J35" s="611"/>
    </row>
    <row r="36" spans="2:10" ht="12.75">
      <c r="B36" s="606"/>
      <c r="C36" s="607"/>
      <c r="D36" s="608"/>
      <c r="E36" s="609"/>
      <c r="F36" s="609"/>
      <c r="G36" s="612"/>
      <c r="H36" s="605"/>
      <c r="I36" s="602"/>
      <c r="J36" s="611"/>
    </row>
    <row r="37" spans="2:10" ht="12.75">
      <c r="B37" s="606"/>
      <c r="C37" s="607"/>
      <c r="D37" s="608"/>
      <c r="E37" s="609"/>
      <c r="F37" s="609"/>
      <c r="G37" s="610"/>
      <c r="H37" s="605"/>
      <c r="I37" s="602"/>
      <c r="J37" s="611"/>
    </row>
    <row r="38" spans="2:10" ht="12.75">
      <c r="B38" s="606"/>
      <c r="C38" s="607"/>
      <c r="D38" s="608"/>
      <c r="E38" s="609"/>
      <c r="F38" s="609"/>
      <c r="G38" s="612"/>
      <c r="H38" s="605"/>
      <c r="I38" s="602"/>
      <c r="J38" s="611"/>
    </row>
    <row r="39" spans="2:10" ht="12.75">
      <c r="B39" s="606"/>
      <c r="C39" s="607"/>
      <c r="D39" s="608"/>
      <c r="E39" s="609"/>
      <c r="F39" s="609"/>
      <c r="G39" s="610"/>
      <c r="H39" s="605"/>
      <c r="I39" s="602"/>
      <c r="J39" s="611"/>
    </row>
    <row r="40" spans="2:10" ht="12.75">
      <c r="B40" s="606"/>
      <c r="C40" s="607"/>
      <c r="D40" s="608"/>
      <c r="E40" s="609"/>
      <c r="F40" s="609"/>
      <c r="G40" s="612"/>
      <c r="H40" s="605"/>
      <c r="I40" s="602"/>
      <c r="J40" s="611"/>
    </row>
    <row r="41" spans="2:10" ht="12.75">
      <c r="B41" s="606"/>
      <c r="C41" s="607"/>
      <c r="D41" s="608"/>
      <c r="E41" s="609"/>
      <c r="F41" s="609"/>
      <c r="G41" s="612"/>
      <c r="H41" s="605"/>
      <c r="I41" s="602"/>
      <c r="J41" s="611"/>
    </row>
    <row r="42" spans="2:10" ht="12.75">
      <c r="B42" s="606"/>
      <c r="C42" s="607"/>
      <c r="D42" s="608"/>
      <c r="E42" s="609"/>
      <c r="F42" s="609"/>
      <c r="G42" s="610"/>
      <c r="H42" s="605"/>
      <c r="I42" s="602"/>
      <c r="J42" s="611"/>
    </row>
    <row r="43" spans="2:10" ht="12.75">
      <c r="B43" s="606"/>
      <c r="C43" s="607"/>
      <c r="D43" s="608"/>
      <c r="E43" s="609"/>
      <c r="F43" s="609"/>
      <c r="G43" s="612"/>
      <c r="H43" s="605"/>
      <c r="I43" s="602"/>
      <c r="J43" s="611"/>
    </row>
    <row r="44" spans="2:10" ht="12.75">
      <c r="B44" s="606"/>
      <c r="C44" s="607"/>
      <c r="D44" s="608"/>
      <c r="E44" s="609"/>
      <c r="F44" s="609"/>
      <c r="G44" s="610"/>
      <c r="H44" s="605"/>
      <c r="I44" s="602"/>
      <c r="J44" s="611"/>
    </row>
    <row r="45" spans="2:10" ht="12.75">
      <c r="B45" s="606"/>
      <c r="C45" s="607"/>
      <c r="D45" s="608"/>
      <c r="E45" s="609"/>
      <c r="F45" s="609"/>
      <c r="G45" s="612"/>
      <c r="H45" s="605"/>
      <c r="I45" s="602"/>
      <c r="J45" s="611"/>
    </row>
    <row r="46" spans="2:10" ht="12.75">
      <c r="B46" s="606"/>
      <c r="C46" s="607"/>
      <c r="D46" s="608"/>
      <c r="E46" s="609"/>
      <c r="F46" s="609"/>
      <c r="G46" s="610"/>
      <c r="H46" s="605"/>
      <c r="I46" s="602"/>
      <c r="J46" s="611"/>
    </row>
    <row r="47" spans="2:10" ht="12.75">
      <c r="B47" s="606"/>
      <c r="C47" s="607"/>
      <c r="D47" s="608"/>
      <c r="E47" s="609"/>
      <c r="F47" s="609"/>
      <c r="G47" s="612"/>
      <c r="H47" s="605"/>
      <c r="I47" s="602"/>
      <c r="J47" s="611"/>
    </row>
    <row r="48" spans="2:10" ht="12.75">
      <c r="B48" s="606"/>
      <c r="C48" s="607"/>
      <c r="D48" s="608"/>
      <c r="E48" s="609"/>
      <c r="F48" s="609"/>
      <c r="G48" s="610"/>
      <c r="H48" s="605"/>
      <c r="I48" s="602"/>
      <c r="J48" s="611"/>
    </row>
    <row r="49" spans="2:10" ht="12.75">
      <c r="B49" s="606"/>
      <c r="C49" s="607"/>
      <c r="D49" s="608"/>
      <c r="E49" s="609"/>
      <c r="F49" s="609"/>
      <c r="G49" s="612"/>
      <c r="H49" s="605"/>
      <c r="I49" s="602"/>
      <c r="J49" s="611"/>
    </row>
    <row r="50" spans="2:10" ht="12.75">
      <c r="B50" s="606"/>
      <c r="C50" s="607"/>
      <c r="D50" s="608"/>
      <c r="E50" s="609"/>
      <c r="F50" s="609"/>
      <c r="G50" s="610"/>
      <c r="H50" s="605"/>
      <c r="I50" s="602"/>
      <c r="J50" s="611"/>
    </row>
    <row r="51" spans="2:10" ht="12.75">
      <c r="B51" s="606"/>
      <c r="C51" s="607"/>
      <c r="D51" s="608"/>
      <c r="E51" s="609"/>
      <c r="F51" s="609"/>
      <c r="G51" s="612"/>
      <c r="H51" s="605"/>
      <c r="I51" s="602"/>
      <c r="J51" s="611"/>
    </row>
    <row r="52" spans="2:10" ht="12.75">
      <c r="B52" s="606"/>
      <c r="C52" s="607"/>
      <c r="D52" s="608"/>
      <c r="E52" s="609"/>
      <c r="F52" s="609"/>
      <c r="G52" s="610"/>
      <c r="H52" s="605"/>
      <c r="I52" s="602"/>
      <c r="J52" s="611"/>
    </row>
    <row r="53" spans="2:10" ht="12.75">
      <c r="B53" s="606"/>
      <c r="C53" s="607"/>
      <c r="D53" s="608"/>
      <c r="E53" s="609"/>
      <c r="F53" s="609"/>
      <c r="G53" s="612"/>
      <c r="H53" s="605"/>
      <c r="I53" s="602"/>
      <c r="J53" s="611"/>
    </row>
    <row r="54" spans="2:10" ht="12.75">
      <c r="B54" s="606"/>
      <c r="C54" s="607"/>
      <c r="D54" s="608"/>
      <c r="E54" s="609"/>
      <c r="F54" s="609"/>
      <c r="G54" s="610"/>
      <c r="H54" s="605"/>
      <c r="I54" s="602"/>
      <c r="J54" s="611"/>
    </row>
    <row r="55" spans="2:10" ht="12.75">
      <c r="B55" s="606"/>
      <c r="C55" s="607"/>
      <c r="D55" s="608"/>
      <c r="E55" s="609"/>
      <c r="F55" s="609"/>
      <c r="G55" s="612"/>
      <c r="H55" s="605"/>
      <c r="I55" s="602"/>
      <c r="J55" s="611"/>
    </row>
    <row r="56" spans="2:10" ht="12.75">
      <c r="B56" s="606"/>
      <c r="C56" s="607"/>
      <c r="D56" s="608"/>
      <c r="E56" s="609"/>
      <c r="F56" s="609"/>
      <c r="G56" s="610"/>
      <c r="H56" s="605"/>
      <c r="I56" s="602"/>
      <c r="J56" s="611"/>
    </row>
    <row r="57" spans="2:10" ht="12.75">
      <c r="B57" s="606"/>
      <c r="C57" s="607"/>
      <c r="D57" s="608"/>
      <c r="E57" s="609"/>
      <c r="F57" s="609"/>
      <c r="G57" s="612"/>
      <c r="H57" s="605"/>
      <c r="I57" s="602"/>
      <c r="J57" s="611"/>
    </row>
    <row r="58" spans="2:10" ht="12.75">
      <c r="B58" s="606"/>
      <c r="C58" s="607"/>
      <c r="D58" s="608"/>
      <c r="E58" s="609"/>
      <c r="F58" s="609"/>
      <c r="G58" s="610"/>
      <c r="H58" s="605"/>
      <c r="I58" s="602"/>
      <c r="J58" s="611"/>
    </row>
    <row r="59" spans="2:10" ht="13.5" thickBot="1">
      <c r="B59" s="606"/>
      <c r="C59" s="607"/>
      <c r="D59" s="608"/>
      <c r="E59" s="609"/>
      <c r="F59" s="609"/>
      <c r="G59" s="612"/>
      <c r="H59" s="605"/>
      <c r="I59" s="602"/>
      <c r="J59" s="611"/>
    </row>
    <row r="60" spans="2:10" s="79" customFormat="1" ht="20.25" customHeight="1" thickBot="1">
      <c r="B60" s="987" t="s">
        <v>278</v>
      </c>
      <c r="C60" s="988"/>
      <c r="D60" s="988"/>
      <c r="E60" s="988"/>
      <c r="F60" s="989"/>
      <c r="G60" s="613"/>
      <c r="H60" s="614"/>
      <c r="I60" s="615"/>
      <c r="J60" s="616"/>
    </row>
    <row r="61" spans="2:11" ht="12.75">
      <c r="B61" s="617"/>
      <c r="C61" s="617"/>
      <c r="D61" s="617"/>
      <c r="E61" s="618"/>
      <c r="F61" s="618"/>
      <c r="G61" s="619"/>
      <c r="H61" s="620"/>
      <c r="I61" s="621"/>
      <c r="J61" s="622"/>
      <c r="K61" s="79"/>
    </row>
    <row r="62" spans="2:10" ht="16.5" customHeight="1">
      <c r="B62" s="617" t="s">
        <v>0</v>
      </c>
      <c r="C62" s="617"/>
      <c r="D62" s="617"/>
      <c r="E62" s="618"/>
      <c r="F62" s="618"/>
      <c r="G62" s="623"/>
      <c r="H62" s="624"/>
      <c r="I62" s="621"/>
      <c r="J62" s="625"/>
    </row>
    <row r="63" spans="2:10" ht="27.75" customHeight="1">
      <c r="B63" s="984"/>
      <c r="C63" s="985"/>
      <c r="D63" s="985"/>
      <c r="E63" s="985"/>
      <c r="F63" s="985"/>
      <c r="G63" s="985"/>
      <c r="H63" s="986"/>
      <c r="I63" s="621"/>
      <c r="J63" s="625"/>
    </row>
    <row r="64" spans="2:10" ht="12.75">
      <c r="B64" s="420"/>
      <c r="C64" s="420"/>
      <c r="D64" s="269"/>
      <c r="E64" s="269"/>
      <c r="F64" s="176"/>
      <c r="G64" s="176"/>
      <c r="H64" s="90"/>
      <c r="I64" s="596"/>
      <c r="J64" s="595"/>
    </row>
    <row r="65" spans="2:10" ht="12.75">
      <c r="B65" s="593"/>
      <c r="C65" s="593"/>
      <c r="D65" s="176"/>
      <c r="E65" s="176"/>
      <c r="F65" s="176"/>
      <c r="G65" s="176"/>
      <c r="H65" s="90"/>
      <c r="I65" s="596"/>
      <c r="J65" s="595"/>
    </row>
    <row r="66" spans="2:10" ht="12.75">
      <c r="B66" s="420"/>
      <c r="C66" s="626"/>
      <c r="D66" s="216"/>
      <c r="E66" s="275"/>
      <c r="F66" s="216"/>
      <c r="G66" s="271"/>
      <c r="H66" s="90"/>
      <c r="I66" s="460"/>
      <c r="J66" s="595"/>
    </row>
    <row r="67" spans="2:10" ht="12.75">
      <c r="B67" s="399"/>
      <c r="C67" s="626"/>
      <c r="D67" s="216"/>
      <c r="E67" s="269"/>
      <c r="F67" s="216"/>
      <c r="G67" s="271"/>
      <c r="H67" s="90"/>
      <c r="I67" s="460"/>
      <c r="J67" s="595"/>
    </row>
    <row r="68" spans="2:10" ht="12.75">
      <c r="B68" s="399"/>
      <c r="C68" s="626"/>
      <c r="D68" s="216"/>
      <c r="E68" s="269"/>
      <c r="F68" s="216"/>
      <c r="G68" s="271"/>
      <c r="H68" s="90"/>
      <c r="I68" s="460"/>
      <c r="J68" s="595"/>
    </row>
    <row r="69" spans="2:10" ht="12.75">
      <c r="B69" s="271"/>
      <c r="C69" s="626"/>
      <c r="D69" s="271"/>
      <c r="E69" s="269"/>
      <c r="F69" s="271"/>
      <c r="G69" s="271"/>
      <c r="H69" s="90"/>
      <c r="I69" s="596"/>
      <c r="J69" s="595"/>
    </row>
    <row r="70" spans="2:10" ht="12.75">
      <c r="B70" s="271"/>
      <c r="C70" s="626"/>
      <c r="D70" s="271"/>
      <c r="E70" s="269"/>
      <c r="F70" s="271"/>
      <c r="G70" s="271"/>
      <c r="H70" s="90"/>
      <c r="I70" s="596"/>
      <c r="J70" s="595"/>
    </row>
    <row r="71" spans="2:10" ht="12.75">
      <c r="B71" s="420"/>
      <c r="C71" s="626"/>
      <c r="D71" s="271"/>
      <c r="E71" s="275"/>
      <c r="F71" s="271"/>
      <c r="G71" s="271"/>
      <c r="H71" s="90"/>
      <c r="I71" s="596"/>
      <c r="J71" s="595"/>
    </row>
    <row r="72" spans="2:10" ht="12.75">
      <c r="B72" s="399"/>
      <c r="C72" s="626"/>
      <c r="D72" s="271"/>
      <c r="E72" s="269"/>
      <c r="F72" s="271"/>
      <c r="G72" s="271"/>
      <c r="H72" s="90"/>
      <c r="I72" s="596"/>
      <c r="J72" s="595"/>
    </row>
    <row r="73" spans="2:10" ht="12.75">
      <c r="B73" s="399"/>
      <c r="C73" s="626"/>
      <c r="D73" s="271"/>
      <c r="E73" s="269"/>
      <c r="F73" s="271"/>
      <c r="G73" s="271"/>
      <c r="H73" s="90"/>
      <c r="I73" s="596"/>
      <c r="J73" s="595"/>
    </row>
    <row r="74" spans="2:10" ht="12.75">
      <c r="B74" s="271"/>
      <c r="C74" s="626"/>
      <c r="D74" s="271"/>
      <c r="E74" s="271"/>
      <c r="F74" s="271"/>
      <c r="G74" s="271"/>
      <c r="H74" s="90"/>
      <c r="I74" s="596"/>
      <c r="J74" s="595"/>
    </row>
    <row r="75" spans="2:10" ht="12.75">
      <c r="B75" s="399"/>
      <c r="C75" s="399"/>
      <c r="D75" s="269"/>
      <c r="E75" s="269"/>
      <c r="F75" s="269"/>
      <c r="G75" s="269"/>
      <c r="H75" s="269"/>
      <c r="I75" s="399"/>
      <c r="J75" s="399"/>
    </row>
    <row r="76" spans="2:10" ht="12.75">
      <c r="B76" s="399"/>
      <c r="C76" s="399"/>
      <c r="D76" s="269"/>
      <c r="E76" s="269"/>
      <c r="F76" s="269"/>
      <c r="G76" s="269"/>
      <c r="H76" s="269"/>
      <c r="I76" s="399"/>
      <c r="J76" s="399"/>
    </row>
    <row r="77" spans="2:10" ht="12.75">
      <c r="B77" s="399"/>
      <c r="C77" s="399"/>
      <c r="D77" s="269"/>
      <c r="E77" s="269"/>
      <c r="F77" s="269"/>
      <c r="G77" s="269"/>
      <c r="H77" s="269"/>
      <c r="I77" s="399"/>
      <c r="J77" s="399"/>
    </row>
    <row r="78" spans="2:10" ht="12.75">
      <c r="B78" s="399"/>
      <c r="C78" s="399"/>
      <c r="D78" s="269"/>
      <c r="E78" s="269"/>
      <c r="F78" s="269"/>
      <c r="G78" s="269"/>
      <c r="H78" s="269"/>
      <c r="I78" s="399"/>
      <c r="J78" s="399"/>
    </row>
  </sheetData>
  <sheetProtection/>
  <mergeCells count="17">
    <mergeCell ref="C14:D14"/>
    <mergeCell ref="C15:D15"/>
    <mergeCell ref="C16:D16"/>
    <mergeCell ref="B60:F60"/>
    <mergeCell ref="B6:J6"/>
    <mergeCell ref="B7:J7"/>
    <mergeCell ref="C9:D9"/>
    <mergeCell ref="H1:I1"/>
    <mergeCell ref="H2:I2"/>
    <mergeCell ref="H3:I3"/>
    <mergeCell ref="H4:I4"/>
    <mergeCell ref="C1:G4"/>
    <mergeCell ref="B63:H63"/>
    <mergeCell ref="C10:D10"/>
    <mergeCell ref="C11:D11"/>
    <mergeCell ref="C12:D12"/>
    <mergeCell ref="C13:D13"/>
  </mergeCells>
  <printOptions horizontalCentered="1"/>
  <pageMargins left="0.5118110236220472" right="0.31496062992125984" top="0.3937007874015748" bottom="0.3937007874015748" header="0" footer="0"/>
  <pageSetup fitToHeight="2" fitToWidth="2" horizontalDpi="600" verticalDpi="600" orientation="landscape" paperSize="9" scale="65" r:id="rId2"/>
  <drawing r:id="rId1"/>
</worksheet>
</file>

<file path=xl/worksheets/sheet12.xml><?xml version="1.0" encoding="utf-8"?>
<worksheet xmlns="http://schemas.openxmlformats.org/spreadsheetml/2006/main" xmlns:r="http://schemas.openxmlformats.org/officeDocument/2006/relationships">
  <dimension ref="B1:J67"/>
  <sheetViews>
    <sheetView zoomScalePageLayoutView="0" workbookViewId="0" topLeftCell="A7">
      <selection activeCell="F15" sqref="F15"/>
    </sheetView>
  </sheetViews>
  <sheetFormatPr defaultColWidth="11.421875" defaultRowHeight="15"/>
  <cols>
    <col min="1" max="1" width="1.7109375" style="84" customWidth="1"/>
    <col min="2" max="2" width="31.8515625" style="83" customWidth="1"/>
    <col min="3" max="7" width="23.140625" style="83" customWidth="1"/>
    <col min="8" max="8" width="20.140625" style="84" customWidth="1"/>
    <col min="9" max="9" width="19.421875" style="84" customWidth="1"/>
    <col min="10" max="10" width="18.421875" style="84" customWidth="1"/>
    <col min="11" max="16384" width="11.421875" style="84" customWidth="1"/>
  </cols>
  <sheetData>
    <row r="1" spans="2:7" s="2" customFormat="1" ht="13.5" customHeight="1">
      <c r="B1" s="655" t="s">
        <v>398</v>
      </c>
      <c r="C1" s="870" t="s">
        <v>405</v>
      </c>
      <c r="D1" s="856"/>
      <c r="E1" s="857"/>
      <c r="F1" s="192" t="s">
        <v>400</v>
      </c>
      <c r="G1" s="193"/>
    </row>
    <row r="2" spans="2:7" s="2" customFormat="1" ht="13.5" customHeight="1">
      <c r="B2" s="656"/>
      <c r="C2" s="871"/>
      <c r="D2" s="858"/>
      <c r="E2" s="859"/>
      <c r="F2" s="192" t="s">
        <v>401</v>
      </c>
      <c r="G2" s="193">
        <v>0</v>
      </c>
    </row>
    <row r="3" spans="2:7" s="2" customFormat="1" ht="13.5" customHeight="1">
      <c r="B3" s="656"/>
      <c r="C3" s="871"/>
      <c r="D3" s="858"/>
      <c r="E3" s="859"/>
      <c r="F3" s="192" t="s">
        <v>402</v>
      </c>
      <c r="G3" s="193"/>
    </row>
    <row r="4" spans="2:7" s="2" customFormat="1" ht="13.5" customHeight="1">
      <c r="B4" s="657" t="s">
        <v>399</v>
      </c>
      <c r="C4" s="872"/>
      <c r="D4" s="860"/>
      <c r="E4" s="861"/>
      <c r="F4" s="192" t="s">
        <v>403</v>
      </c>
      <c r="G4" s="193" t="s">
        <v>404</v>
      </c>
    </row>
    <row r="5" ht="15.75"/>
    <row r="6" spans="2:10" s="627" customFormat="1" ht="15.75">
      <c r="B6" s="869" t="s">
        <v>383</v>
      </c>
      <c r="C6" s="990"/>
      <c r="D6" s="990"/>
      <c r="E6" s="990"/>
      <c r="F6" s="990"/>
      <c r="G6" s="990"/>
      <c r="H6" s="166"/>
      <c r="I6" s="166"/>
      <c r="J6" s="166"/>
    </row>
    <row r="7" spans="2:10" s="627" customFormat="1" ht="15.75">
      <c r="B7" s="869" t="s">
        <v>36</v>
      </c>
      <c r="C7" s="990"/>
      <c r="D7" s="990"/>
      <c r="E7" s="990"/>
      <c r="F7" s="990"/>
      <c r="G7" s="990"/>
      <c r="H7" s="166"/>
      <c r="I7" s="166"/>
      <c r="J7" s="166"/>
    </row>
    <row r="8" spans="2:7" s="627" customFormat="1" ht="16.5" thickBot="1">
      <c r="B8" s="629"/>
      <c r="C8" s="629"/>
      <c r="D8" s="629"/>
      <c r="E8" s="629"/>
      <c r="F8" s="630"/>
      <c r="G8" s="630"/>
    </row>
    <row r="9" spans="2:7" s="627" customFormat="1" ht="15.75">
      <c r="B9" s="203" t="s">
        <v>38</v>
      </c>
      <c r="C9" s="873"/>
      <c r="D9" s="874"/>
      <c r="E9" s="629"/>
      <c r="F9" s="630"/>
      <c r="G9" s="630"/>
    </row>
    <row r="10" spans="2:7" s="627" customFormat="1" ht="15.75">
      <c r="B10" s="206" t="s">
        <v>268</v>
      </c>
      <c r="C10" s="867"/>
      <c r="D10" s="868"/>
      <c r="E10" s="629"/>
      <c r="F10" s="630"/>
      <c r="G10" s="630"/>
    </row>
    <row r="11" spans="2:7" s="627" customFormat="1" ht="15.75">
      <c r="B11" s="206" t="s">
        <v>29</v>
      </c>
      <c r="C11" s="867"/>
      <c r="D11" s="868"/>
      <c r="E11" s="629"/>
      <c r="F11" s="630"/>
      <c r="G11" s="630"/>
    </row>
    <row r="12" spans="2:7" s="627" customFormat="1" ht="15.75">
      <c r="B12" s="206" t="s">
        <v>39</v>
      </c>
      <c r="C12" s="867"/>
      <c r="D12" s="868"/>
      <c r="E12" s="629"/>
      <c r="F12" s="630"/>
      <c r="G12" s="630"/>
    </row>
    <row r="13" spans="2:7" s="627" customFormat="1" ht="15.75">
      <c r="B13" s="206" t="s">
        <v>40</v>
      </c>
      <c r="C13" s="867"/>
      <c r="D13" s="868"/>
      <c r="E13" s="629"/>
      <c r="F13" s="630"/>
      <c r="G13" s="630"/>
    </row>
    <row r="14" spans="2:7" s="627" customFormat="1" ht="15.75">
      <c r="B14" s="206" t="s">
        <v>41</v>
      </c>
      <c r="C14" s="867"/>
      <c r="D14" s="868"/>
      <c r="E14" s="629"/>
      <c r="F14" s="630"/>
      <c r="G14" s="630"/>
    </row>
    <row r="15" spans="2:7" s="627" customFormat="1" ht="15.75">
      <c r="B15" s="206" t="s">
        <v>127</v>
      </c>
      <c r="C15" s="867"/>
      <c r="D15" s="868"/>
      <c r="E15" s="629"/>
      <c r="F15" s="630"/>
      <c r="G15" s="630"/>
    </row>
    <row r="16" spans="2:7" s="627" customFormat="1" ht="16.5" thickBot="1">
      <c r="B16" s="207" t="s">
        <v>128</v>
      </c>
      <c r="C16" s="877"/>
      <c r="D16" s="878"/>
      <c r="E16" s="629"/>
      <c r="F16" s="630"/>
      <c r="G16" s="630"/>
    </row>
    <row r="17" spans="2:7" s="628" customFormat="1" ht="15.75">
      <c r="B17" s="631" t="s">
        <v>179</v>
      </c>
      <c r="C17" s="631"/>
      <c r="D17" s="631"/>
      <c r="E17" s="631"/>
      <c r="F17" s="631"/>
      <c r="G17" s="631"/>
    </row>
    <row r="18" spans="2:7" s="627" customFormat="1" ht="16.5" thickBot="1">
      <c r="B18" s="629"/>
      <c r="C18" s="629"/>
      <c r="D18" s="629"/>
      <c r="E18" s="629"/>
      <c r="F18" s="629"/>
      <c r="G18" s="629"/>
    </row>
    <row r="19" spans="2:7" s="53" customFormat="1" ht="12.75">
      <c r="B19" s="929" t="s">
        <v>177</v>
      </c>
      <c r="C19" s="1007" t="s">
        <v>272</v>
      </c>
      <c r="D19" s="1007" t="s">
        <v>125</v>
      </c>
      <c r="E19" s="1007" t="s">
        <v>178</v>
      </c>
      <c r="F19" s="1007" t="s">
        <v>181</v>
      </c>
      <c r="G19" s="1009" t="s">
        <v>182</v>
      </c>
    </row>
    <row r="20" spans="2:7" s="53" customFormat="1" ht="13.5" thickBot="1">
      <c r="B20" s="1011"/>
      <c r="C20" s="1008"/>
      <c r="D20" s="1008"/>
      <c r="E20" s="1008"/>
      <c r="F20" s="1008"/>
      <c r="G20" s="1010"/>
    </row>
    <row r="21" spans="2:7" s="53" customFormat="1" ht="12.75">
      <c r="B21" s="1005"/>
      <c r="C21" s="1000"/>
      <c r="D21" s="225"/>
      <c r="E21" s="632"/>
      <c r="F21" s="633"/>
      <c r="G21" s="632"/>
    </row>
    <row r="22" spans="2:7" s="53" customFormat="1" ht="13.5" thickBot="1">
      <c r="B22" s="1006"/>
      <c r="C22" s="991"/>
      <c r="D22" s="634"/>
      <c r="E22" s="635"/>
      <c r="F22" s="636"/>
      <c r="G22" s="637"/>
    </row>
    <row r="23" spans="2:7" s="53" customFormat="1" ht="13.5" thickBot="1">
      <c r="B23" s="992" t="s">
        <v>277</v>
      </c>
      <c r="C23" s="993"/>
      <c r="D23" s="993"/>
      <c r="E23" s="993"/>
      <c r="F23" s="994"/>
      <c r="G23" s="638"/>
    </row>
    <row r="24" spans="2:7" s="53" customFormat="1" ht="12.75">
      <c r="B24" s="998"/>
      <c r="C24" s="991"/>
      <c r="D24" s="225"/>
      <c r="E24" s="639"/>
      <c r="F24" s="640"/>
      <c r="G24" s="639"/>
    </row>
    <row r="25" spans="2:7" s="53" customFormat="1" ht="13.5" thickBot="1">
      <c r="B25" s="996"/>
      <c r="C25" s="991"/>
      <c r="D25" s="225"/>
      <c r="E25" s="446"/>
      <c r="F25" s="640"/>
      <c r="G25" s="446"/>
    </row>
    <row r="26" spans="2:7" s="53" customFormat="1" ht="13.5" thickBot="1">
      <c r="B26" s="992" t="s">
        <v>277</v>
      </c>
      <c r="C26" s="993"/>
      <c r="D26" s="993"/>
      <c r="E26" s="993"/>
      <c r="F26" s="994"/>
      <c r="G26" s="638"/>
    </row>
    <row r="27" spans="2:7" s="53" customFormat="1" ht="12.75">
      <c r="B27" s="1001"/>
      <c r="C27" s="1003"/>
      <c r="D27" s="225"/>
      <c r="E27" s="639"/>
      <c r="F27" s="640"/>
      <c r="G27" s="639"/>
    </row>
    <row r="28" spans="2:7" s="53" customFormat="1" ht="12.75">
      <c r="B28" s="995"/>
      <c r="C28" s="997"/>
      <c r="D28" s="225"/>
      <c r="E28" s="639"/>
      <c r="F28" s="640"/>
      <c r="G28" s="639"/>
    </row>
    <row r="29" spans="2:7" s="53" customFormat="1" ht="13.5" thickBot="1">
      <c r="B29" s="1002"/>
      <c r="C29" s="1004"/>
      <c r="D29" s="641"/>
      <c r="E29" s="642"/>
      <c r="F29" s="226"/>
      <c r="G29" s="643"/>
    </row>
    <row r="30" spans="2:7" s="53" customFormat="1" ht="13.5" thickBot="1">
      <c r="B30" s="992" t="s">
        <v>277</v>
      </c>
      <c r="C30" s="993"/>
      <c r="D30" s="993"/>
      <c r="E30" s="993"/>
      <c r="F30" s="994"/>
      <c r="G30" s="638"/>
    </row>
    <row r="31" spans="2:7" s="53" customFormat="1" ht="12.75">
      <c r="B31" s="995"/>
      <c r="C31" s="997"/>
      <c r="D31" s="225"/>
      <c r="E31" s="644"/>
      <c r="F31" s="640"/>
      <c r="G31" s="644"/>
    </row>
    <row r="32" spans="2:7" s="53" customFormat="1" ht="13.5" thickBot="1">
      <c r="B32" s="996"/>
      <c r="C32" s="991"/>
      <c r="D32" s="426"/>
      <c r="E32" s="642"/>
      <c r="F32" s="226"/>
      <c r="G32" s="643"/>
    </row>
    <row r="33" spans="2:7" s="53" customFormat="1" ht="13.5" thickBot="1">
      <c r="B33" s="992" t="s">
        <v>277</v>
      </c>
      <c r="C33" s="993"/>
      <c r="D33" s="993"/>
      <c r="E33" s="993"/>
      <c r="F33" s="994"/>
      <c r="G33" s="638"/>
    </row>
    <row r="34" spans="2:7" s="53" customFormat="1" ht="12.75">
      <c r="B34" s="995"/>
      <c r="C34" s="997"/>
      <c r="D34" s="225"/>
      <c r="E34" s="644"/>
      <c r="F34" s="640"/>
      <c r="G34" s="644"/>
    </row>
    <row r="35" spans="2:7" s="53" customFormat="1" ht="12.75">
      <c r="B35" s="996"/>
      <c r="C35" s="991"/>
      <c r="D35" s="426"/>
      <c r="E35" s="642"/>
      <c r="F35" s="226"/>
      <c r="G35" s="643"/>
    </row>
    <row r="36" spans="2:7" s="53" customFormat="1" ht="13.5" thickBot="1">
      <c r="B36" s="996"/>
      <c r="C36" s="991"/>
      <c r="D36" s="426"/>
      <c r="E36" s="642"/>
      <c r="F36" s="226"/>
      <c r="G36" s="645"/>
    </row>
    <row r="37" spans="2:7" s="53" customFormat="1" ht="13.5" thickBot="1">
      <c r="B37" s="992" t="s">
        <v>277</v>
      </c>
      <c r="C37" s="993"/>
      <c r="D37" s="993"/>
      <c r="E37" s="993"/>
      <c r="F37" s="994"/>
      <c r="G37" s="638"/>
    </row>
    <row r="38" spans="2:7" s="53" customFormat="1" ht="12.75">
      <c r="B38" s="995"/>
      <c r="C38" s="997"/>
      <c r="D38" s="225"/>
      <c r="E38" s="428"/>
      <c r="F38" s="640"/>
      <c r="G38" s="428"/>
    </row>
    <row r="39" spans="2:7" s="53" customFormat="1" ht="12.75">
      <c r="B39" s="996"/>
      <c r="C39" s="991"/>
      <c r="D39" s="225"/>
      <c r="E39" s="644"/>
      <c r="F39" s="640"/>
      <c r="G39" s="644"/>
    </row>
    <row r="40" spans="2:7" s="53" customFormat="1" ht="13.5" thickBot="1">
      <c r="B40" s="996"/>
      <c r="C40" s="991"/>
      <c r="D40" s="426"/>
      <c r="E40" s="642"/>
      <c r="F40" s="226"/>
      <c r="G40" s="645"/>
    </row>
    <row r="41" spans="2:7" s="53" customFormat="1" ht="13.5" thickBot="1">
      <c r="B41" s="992" t="s">
        <v>277</v>
      </c>
      <c r="C41" s="993"/>
      <c r="D41" s="993"/>
      <c r="E41" s="993"/>
      <c r="F41" s="994"/>
      <c r="G41" s="638"/>
    </row>
    <row r="42" spans="2:7" s="53" customFormat="1" ht="12.75">
      <c r="B42" s="998"/>
      <c r="C42" s="1000"/>
      <c r="D42" s="225"/>
      <c r="E42" s="644"/>
      <c r="F42" s="640"/>
      <c r="G42" s="644"/>
    </row>
    <row r="43" spans="2:7" s="53" customFormat="1" ht="12.75">
      <c r="B43" s="996"/>
      <c r="C43" s="991"/>
      <c r="D43" s="225"/>
      <c r="E43" s="644"/>
      <c r="F43" s="640"/>
      <c r="G43" s="644"/>
    </row>
    <row r="44" spans="2:7" s="53" customFormat="1" ht="13.5" thickBot="1">
      <c r="B44" s="996"/>
      <c r="C44" s="991"/>
      <c r="D44" s="646"/>
      <c r="E44" s="647"/>
      <c r="F44" s="237"/>
      <c r="G44" s="648"/>
    </row>
    <row r="45" spans="2:7" s="53" customFormat="1" ht="13.5" thickBot="1">
      <c r="B45" s="992" t="s">
        <v>277</v>
      </c>
      <c r="C45" s="993"/>
      <c r="D45" s="993"/>
      <c r="E45" s="993"/>
      <c r="F45" s="994"/>
      <c r="G45" s="638"/>
    </row>
    <row r="46" spans="2:7" s="53" customFormat="1" ht="12.75">
      <c r="B46" s="998"/>
      <c r="C46" s="991"/>
      <c r="D46" s="225"/>
      <c r="E46" s="644"/>
      <c r="F46" s="640"/>
      <c r="G46" s="644"/>
    </row>
    <row r="47" spans="2:7" s="53" customFormat="1" ht="12.75">
      <c r="B47" s="996"/>
      <c r="C47" s="991"/>
      <c r="D47" s="225"/>
      <c r="E47" s="644"/>
      <c r="F47" s="640"/>
      <c r="G47" s="644"/>
    </row>
    <row r="48" spans="2:7" s="53" customFormat="1" ht="13.5" thickBot="1">
      <c r="B48" s="996"/>
      <c r="C48" s="991"/>
      <c r="D48" s="225"/>
      <c r="E48" s="644"/>
      <c r="F48" s="640"/>
      <c r="G48" s="644"/>
    </row>
    <row r="49" spans="2:7" s="627" customFormat="1" ht="16.5" thickBot="1">
      <c r="B49" s="992" t="s">
        <v>277</v>
      </c>
      <c r="C49" s="993"/>
      <c r="D49" s="993"/>
      <c r="E49" s="993"/>
      <c r="F49" s="994"/>
      <c r="G49" s="638"/>
    </row>
    <row r="50" spans="2:7" s="627" customFormat="1" ht="15.75">
      <c r="B50" s="352"/>
      <c r="C50" s="649"/>
      <c r="D50" s="650"/>
      <c r="E50" s="649"/>
      <c r="F50" s="650"/>
      <c r="G50" s="649"/>
    </row>
    <row r="51" spans="2:7" s="627" customFormat="1" ht="16.5" thickBot="1">
      <c r="B51" s="999" t="s">
        <v>273</v>
      </c>
      <c r="C51" s="999"/>
      <c r="D51" s="999"/>
      <c r="E51" s="999"/>
      <c r="F51" s="999"/>
      <c r="G51" s="999"/>
    </row>
    <row r="52" spans="2:7" s="627" customFormat="1" ht="16.5" thickBot="1">
      <c r="B52" s="950"/>
      <c r="C52" s="951"/>
      <c r="D52" s="951"/>
      <c r="E52" s="951"/>
      <c r="F52" s="951"/>
      <c r="G52" s="952"/>
    </row>
    <row r="53" spans="2:7" s="627" customFormat="1" ht="15.75">
      <c r="B53" s="215"/>
      <c r="C53" s="215"/>
      <c r="D53" s="215"/>
      <c r="E53" s="215"/>
      <c r="F53" s="215"/>
      <c r="G53" s="215"/>
    </row>
    <row r="54" spans="2:7" s="627" customFormat="1" ht="15.75">
      <c r="B54" s="216"/>
      <c r="C54" s="204"/>
      <c r="D54" s="204"/>
      <c r="E54" s="204"/>
      <c r="F54" s="204"/>
      <c r="G54" s="204"/>
    </row>
    <row r="55" spans="2:7" s="627" customFormat="1" ht="15.75">
      <c r="B55" s="216"/>
      <c r="C55" s="204"/>
      <c r="D55" s="204"/>
      <c r="E55" s="204"/>
      <c r="F55" s="204"/>
      <c r="G55" s="204"/>
    </row>
    <row r="56" spans="2:7" s="627" customFormat="1" ht="15.75">
      <c r="B56" s="216"/>
      <c r="C56" s="204"/>
      <c r="D56" s="204"/>
      <c r="E56" s="204"/>
      <c r="F56" s="204"/>
      <c r="G56" s="204"/>
    </row>
    <row r="57" spans="2:7" s="627" customFormat="1" ht="15.75">
      <c r="B57" s="216"/>
      <c r="C57" s="204"/>
      <c r="D57" s="204"/>
      <c r="E57" s="204"/>
      <c r="F57" s="204"/>
      <c r="G57" s="204"/>
    </row>
    <row r="58" spans="2:7" s="627" customFormat="1" ht="15.75">
      <c r="B58" s="211"/>
      <c r="C58" s="216"/>
      <c r="D58" s="204"/>
      <c r="E58" s="651"/>
      <c r="F58" s="211"/>
      <c r="G58" s="204"/>
    </row>
    <row r="59" spans="2:7" s="627" customFormat="1" ht="15.75">
      <c r="B59" s="652"/>
      <c r="C59" s="216"/>
      <c r="D59" s="204"/>
      <c r="E59" s="652"/>
      <c r="F59" s="652"/>
      <c r="G59" s="204"/>
    </row>
    <row r="60" spans="2:7" ht="15.75">
      <c r="B60" s="216"/>
      <c r="C60" s="216"/>
      <c r="D60" s="204"/>
      <c r="E60" s="399"/>
      <c r="F60" s="399"/>
      <c r="G60" s="271"/>
    </row>
    <row r="61" spans="2:7" ht="15.75">
      <c r="B61" s="653"/>
      <c r="C61" s="654"/>
      <c r="D61" s="654"/>
      <c r="E61" s="654"/>
      <c r="F61" s="654"/>
      <c r="G61" s="654"/>
    </row>
    <row r="62" spans="2:7" ht="15.75">
      <c r="B62" s="629"/>
      <c r="C62" s="629"/>
      <c r="D62" s="629"/>
      <c r="E62" s="629"/>
      <c r="F62" s="629"/>
      <c r="G62" s="629"/>
    </row>
    <row r="63" spans="2:7" ht="15.75">
      <c r="B63" s="629"/>
      <c r="C63" s="629"/>
      <c r="D63" s="629"/>
      <c r="E63" s="629"/>
      <c r="F63" s="629"/>
      <c r="G63" s="629"/>
    </row>
    <row r="64" spans="2:7" ht="15.75">
      <c r="B64" s="629"/>
      <c r="C64" s="629"/>
      <c r="D64" s="629"/>
      <c r="E64" s="629"/>
      <c r="F64" s="629"/>
      <c r="G64" s="629"/>
    </row>
    <row r="65" spans="2:7" ht="15.75">
      <c r="B65" s="629"/>
      <c r="C65" s="629"/>
      <c r="D65" s="629"/>
      <c r="E65" s="629"/>
      <c r="F65" s="629"/>
      <c r="G65" s="629"/>
    </row>
    <row r="66" spans="2:7" ht="15.75">
      <c r="B66" s="629"/>
      <c r="C66" s="629"/>
      <c r="D66" s="629"/>
      <c r="E66" s="629"/>
      <c r="F66" s="629"/>
      <c r="G66" s="629"/>
    </row>
    <row r="67" spans="2:7" ht="15.75">
      <c r="B67" s="629"/>
      <c r="C67" s="629"/>
      <c r="D67" s="629"/>
      <c r="E67" s="629"/>
      <c r="F67" s="629"/>
      <c r="G67" s="629"/>
    </row>
  </sheetData>
  <sheetProtection/>
  <mergeCells count="43">
    <mergeCell ref="B6:G6"/>
    <mergeCell ref="B7:G7"/>
    <mergeCell ref="G19:G20"/>
    <mergeCell ref="C9:D9"/>
    <mergeCell ref="C10:D10"/>
    <mergeCell ref="B19:B20"/>
    <mergeCell ref="C19:C20"/>
    <mergeCell ref="D19:D20"/>
    <mergeCell ref="C11:D11"/>
    <mergeCell ref="C12:D12"/>
    <mergeCell ref="C13:D13"/>
    <mergeCell ref="C14:D14"/>
    <mergeCell ref="C15:D15"/>
    <mergeCell ref="E19:E20"/>
    <mergeCell ref="C16:D16"/>
    <mergeCell ref="F19:F20"/>
    <mergeCell ref="B33:F33"/>
    <mergeCell ref="B27:B29"/>
    <mergeCell ref="C27:C29"/>
    <mergeCell ref="B31:B32"/>
    <mergeCell ref="C31:C32"/>
    <mergeCell ref="C21:C22"/>
    <mergeCell ref="B21:B22"/>
    <mergeCell ref="B51:G51"/>
    <mergeCell ref="B52:G52"/>
    <mergeCell ref="C24:C25"/>
    <mergeCell ref="B38:B40"/>
    <mergeCell ref="C38:C40"/>
    <mergeCell ref="B41:F41"/>
    <mergeCell ref="B42:B44"/>
    <mergeCell ref="C42:C44"/>
    <mergeCell ref="B45:F45"/>
    <mergeCell ref="B46:B48"/>
    <mergeCell ref="C1:E4"/>
    <mergeCell ref="C46:C48"/>
    <mergeCell ref="B49:F49"/>
    <mergeCell ref="B34:B36"/>
    <mergeCell ref="C34:C36"/>
    <mergeCell ref="B37:F37"/>
    <mergeCell ref="B23:F23"/>
    <mergeCell ref="B30:F30"/>
    <mergeCell ref="B24:B25"/>
    <mergeCell ref="B26:F26"/>
  </mergeCells>
  <printOptions/>
  <pageMargins left="0.7086614173228347" right="0.9055118110236221" top="0.3937007874015748" bottom="0.3937007874015748" header="0.31496062992125984" footer="0.31496062992125984"/>
  <pageSetup horizontalDpi="600" verticalDpi="600" orientation="landscape" paperSize="9" scale="65" r:id="rId4"/>
  <drawing r:id="rId3"/>
  <legacyDrawing r:id="rId2"/>
</worksheet>
</file>

<file path=xl/worksheets/sheet13.xml><?xml version="1.0" encoding="utf-8"?>
<worksheet xmlns="http://schemas.openxmlformats.org/spreadsheetml/2006/main" xmlns:r="http://schemas.openxmlformats.org/officeDocument/2006/relationships">
  <dimension ref="B1:K40"/>
  <sheetViews>
    <sheetView zoomScalePageLayoutView="0" workbookViewId="0" topLeftCell="C1">
      <selection activeCell="D18" sqref="D18"/>
    </sheetView>
  </sheetViews>
  <sheetFormatPr defaultColWidth="11.421875" defaultRowHeight="15"/>
  <cols>
    <col min="1" max="1" width="3.00390625" style="93" customWidth="1"/>
    <col min="2" max="2" width="31.00390625" style="93" customWidth="1"/>
    <col min="3" max="3" width="19.7109375" style="93" customWidth="1"/>
    <col min="4" max="4" width="22.421875" style="93" customWidth="1"/>
    <col min="5" max="5" width="19.421875" style="93" customWidth="1"/>
    <col min="6" max="6" width="27.7109375" style="93" bestFit="1" customWidth="1"/>
    <col min="7" max="9" width="12.28125" style="93" bestFit="1" customWidth="1"/>
    <col min="10" max="10" width="16.140625" style="93" customWidth="1"/>
    <col min="11" max="11" width="14.8515625" style="93" customWidth="1"/>
    <col min="12" max="16384" width="11.421875" style="93" customWidth="1"/>
  </cols>
  <sheetData>
    <row r="1" spans="2:11" s="2" customFormat="1" ht="18" customHeight="1">
      <c r="B1" s="188" t="s">
        <v>398</v>
      </c>
      <c r="C1" s="870" t="s">
        <v>405</v>
      </c>
      <c r="D1" s="856"/>
      <c r="E1" s="856"/>
      <c r="F1" s="856"/>
      <c r="G1" s="856"/>
      <c r="H1" s="856"/>
      <c r="I1" s="857"/>
      <c r="J1" s="192" t="s">
        <v>400</v>
      </c>
      <c r="K1" s="193"/>
    </row>
    <row r="2" spans="2:11" s="2" customFormat="1" ht="18" customHeight="1">
      <c r="B2" s="186"/>
      <c r="C2" s="871"/>
      <c r="D2" s="858"/>
      <c r="E2" s="858"/>
      <c r="F2" s="858"/>
      <c r="G2" s="858"/>
      <c r="H2" s="858"/>
      <c r="I2" s="859"/>
      <c r="J2" s="192" t="s">
        <v>401</v>
      </c>
      <c r="K2" s="193">
        <v>0</v>
      </c>
    </row>
    <row r="3" spans="2:11" s="2" customFormat="1" ht="18" customHeight="1">
      <c r="B3" s="186"/>
      <c r="C3" s="871"/>
      <c r="D3" s="858"/>
      <c r="E3" s="858"/>
      <c r="F3" s="858"/>
      <c r="G3" s="858"/>
      <c r="H3" s="858"/>
      <c r="I3" s="859"/>
      <c r="J3" s="192" t="s">
        <v>402</v>
      </c>
      <c r="K3" s="193"/>
    </row>
    <row r="4" spans="2:11" s="2" customFormat="1" ht="18" customHeight="1">
      <c r="B4" s="191" t="s">
        <v>399</v>
      </c>
      <c r="C4" s="872"/>
      <c r="D4" s="860"/>
      <c r="E4" s="860"/>
      <c r="F4" s="860"/>
      <c r="G4" s="860"/>
      <c r="H4" s="860"/>
      <c r="I4" s="861"/>
      <c r="J4" s="192" t="s">
        <v>403</v>
      </c>
      <c r="K4" s="193" t="s">
        <v>404</v>
      </c>
    </row>
    <row r="6" spans="2:11" ht="15" customHeight="1">
      <c r="B6" s="869" t="s">
        <v>384</v>
      </c>
      <c r="C6" s="869"/>
      <c r="D6" s="869"/>
      <c r="E6" s="869"/>
      <c r="F6" s="869"/>
      <c r="G6" s="869"/>
      <c r="H6" s="869"/>
      <c r="I6" s="869"/>
      <c r="J6" s="869"/>
      <c r="K6" s="869"/>
    </row>
    <row r="7" spans="2:11" ht="15" customHeight="1">
      <c r="B7" s="926" t="s">
        <v>36</v>
      </c>
      <c r="C7" s="926"/>
      <c r="D7" s="926"/>
      <c r="E7" s="926"/>
      <c r="F7" s="926"/>
      <c r="G7" s="926"/>
      <c r="H7" s="926"/>
      <c r="I7" s="926"/>
      <c r="J7" s="926"/>
      <c r="K7" s="926"/>
    </row>
    <row r="8" spans="2:11" ht="13.5" thickBot="1">
      <c r="B8" s="595"/>
      <c r="C8" s="595"/>
      <c r="D8" s="595"/>
      <c r="E8" s="595"/>
      <c r="F8" s="595"/>
      <c r="G8" s="595"/>
      <c r="H8" s="595"/>
      <c r="I8" s="595"/>
      <c r="J8" s="595"/>
      <c r="K8" s="595"/>
    </row>
    <row r="9" spans="2:11" ht="12.75">
      <c r="B9" s="240" t="s">
        <v>38</v>
      </c>
      <c r="C9" s="961"/>
      <c r="D9" s="962"/>
      <c r="E9" s="658"/>
      <c r="F9" s="204"/>
      <c r="G9" s="204"/>
      <c r="H9" s="204"/>
      <c r="I9" s="204"/>
      <c r="J9" s="204"/>
      <c r="K9" s="659"/>
    </row>
    <row r="10" spans="2:11" ht="12.75">
      <c r="B10" s="244" t="s">
        <v>268</v>
      </c>
      <c r="C10" s="953"/>
      <c r="D10" s="954"/>
      <c r="E10" s="658"/>
      <c r="F10" s="204"/>
      <c r="G10" s="204"/>
      <c r="H10" s="204"/>
      <c r="I10" s="204"/>
      <c r="J10" s="204"/>
      <c r="K10" s="659"/>
    </row>
    <row r="11" spans="2:11" ht="12.75">
      <c r="B11" s="244" t="s">
        <v>29</v>
      </c>
      <c r="C11" s="953"/>
      <c r="D11" s="954"/>
      <c r="E11" s="658"/>
      <c r="F11" s="204"/>
      <c r="G11" s="204"/>
      <c r="H11" s="204"/>
      <c r="I11" s="204"/>
      <c r="J11" s="204"/>
      <c r="K11" s="659"/>
    </row>
    <row r="12" spans="2:11" ht="12.75">
      <c r="B12" s="244" t="s">
        <v>39</v>
      </c>
      <c r="C12" s="953"/>
      <c r="D12" s="954"/>
      <c r="E12" s="658"/>
      <c r="F12" s="204"/>
      <c r="G12" s="204"/>
      <c r="H12" s="204"/>
      <c r="I12" s="204"/>
      <c r="J12" s="204"/>
      <c r="K12" s="659"/>
    </row>
    <row r="13" spans="2:11" ht="12.75">
      <c r="B13" s="244" t="s">
        <v>40</v>
      </c>
      <c r="C13" s="953"/>
      <c r="D13" s="954"/>
      <c r="E13" s="658"/>
      <c r="F13" s="204"/>
      <c r="G13" s="204"/>
      <c r="H13" s="204"/>
      <c r="I13" s="204"/>
      <c r="J13" s="204"/>
      <c r="K13" s="659"/>
    </row>
    <row r="14" spans="2:11" ht="12.75">
      <c r="B14" s="244" t="s">
        <v>41</v>
      </c>
      <c r="C14" s="953"/>
      <c r="D14" s="954"/>
      <c r="E14" s="658"/>
      <c r="F14" s="204"/>
      <c r="G14" s="204"/>
      <c r="H14" s="204"/>
      <c r="I14" s="204"/>
      <c r="J14" s="204"/>
      <c r="K14" s="659"/>
    </row>
    <row r="15" spans="2:11" ht="12.75">
      <c r="B15" s="244" t="s">
        <v>127</v>
      </c>
      <c r="C15" s="953"/>
      <c r="D15" s="954"/>
      <c r="E15" s="658"/>
      <c r="F15" s="204"/>
      <c r="G15" s="204"/>
      <c r="H15" s="204"/>
      <c r="I15" s="204"/>
      <c r="J15" s="204"/>
      <c r="K15" s="659"/>
    </row>
    <row r="16" spans="2:11" ht="13.5" thickBot="1">
      <c r="B16" s="245" t="s">
        <v>128</v>
      </c>
      <c r="C16" s="959"/>
      <c r="D16" s="960"/>
      <c r="E16" s="658"/>
      <c r="F16" s="204"/>
      <c r="G16" s="204"/>
      <c r="H16" s="204"/>
      <c r="I16" s="204"/>
      <c r="J16" s="204"/>
      <c r="K16" s="659"/>
    </row>
    <row r="17" spans="2:11" ht="13.5" thickBot="1">
      <c r="B17" s="352"/>
      <c r="C17" s="626"/>
      <c r="D17" s="215"/>
      <c r="E17" s="658"/>
      <c r="F17" s="204"/>
      <c r="G17" s="204"/>
      <c r="H17" s="204"/>
      <c r="I17" s="204"/>
      <c r="J17" s="204"/>
      <c r="K17" s="659"/>
    </row>
    <row r="18" spans="2:11" ht="13.5" thickBot="1">
      <c r="B18" s="209" t="s">
        <v>322</v>
      </c>
      <c r="C18" s="660"/>
      <c r="D18" s="661"/>
      <c r="E18" s="658"/>
      <c r="F18" s="204"/>
      <c r="G18" s="204"/>
      <c r="H18" s="204"/>
      <c r="I18" s="204"/>
      <c r="J18" s="204"/>
      <c r="K18" s="659"/>
    </row>
    <row r="19" spans="2:11" ht="26.25" thickBot="1">
      <c r="B19" s="400" t="s">
        <v>70</v>
      </c>
      <c r="C19" s="288" t="s">
        <v>165</v>
      </c>
      <c r="D19" s="288" t="s">
        <v>64</v>
      </c>
      <c r="E19" s="662" t="s">
        <v>65</v>
      </c>
      <c r="F19" s="288" t="s">
        <v>66</v>
      </c>
      <c r="G19" s="288" t="s">
        <v>67</v>
      </c>
      <c r="H19" s="288" t="s">
        <v>68</v>
      </c>
      <c r="I19" s="288" t="s">
        <v>69</v>
      </c>
      <c r="J19" s="288" t="s">
        <v>123</v>
      </c>
      <c r="K19" s="289" t="s">
        <v>124</v>
      </c>
    </row>
    <row r="20" spans="2:11" ht="12.75">
      <c r="B20" s="663"/>
      <c r="C20" s="664"/>
      <c r="D20" s="664"/>
      <c r="E20" s="401"/>
      <c r="F20" s="665"/>
      <c r="G20" s="666"/>
      <c r="H20" s="666"/>
      <c r="I20" s="666"/>
      <c r="J20" s="667"/>
      <c r="K20" s="668"/>
    </row>
    <row r="21" spans="2:11" ht="12.75">
      <c r="B21" s="290"/>
      <c r="C21" s="664"/>
      <c r="D21" s="664"/>
      <c r="E21" s="401"/>
      <c r="F21" s="669"/>
      <c r="G21" s="664"/>
      <c r="H21" s="664"/>
      <c r="I21" s="664"/>
      <c r="J21" s="670"/>
      <c r="K21" s="671"/>
    </row>
    <row r="22" spans="2:11" ht="12.75">
      <c r="B22" s="290"/>
      <c r="C22" s="664"/>
      <c r="D22" s="664"/>
      <c r="E22" s="401"/>
      <c r="F22" s="669"/>
      <c r="G22" s="401"/>
      <c r="H22" s="401"/>
      <c r="I22" s="664"/>
      <c r="J22" s="670"/>
      <c r="K22" s="671"/>
    </row>
    <row r="23" spans="2:11" ht="12.75">
      <c r="B23" s="290"/>
      <c r="C23" s="664"/>
      <c r="D23" s="664"/>
      <c r="E23" s="401"/>
      <c r="F23" s="669"/>
      <c r="G23" s="401"/>
      <c r="H23" s="401"/>
      <c r="I23" s="664"/>
      <c r="J23" s="670"/>
      <c r="K23" s="671"/>
    </row>
    <row r="24" spans="2:11" ht="12.75">
      <c r="B24" s="250"/>
      <c r="C24" s="664"/>
      <c r="D24" s="664"/>
      <c r="E24" s="401"/>
      <c r="F24" s="669"/>
      <c r="G24" s="401"/>
      <c r="H24" s="401"/>
      <c r="I24" s="664"/>
      <c r="J24" s="670"/>
      <c r="K24" s="671"/>
    </row>
    <row r="25" spans="2:11" ht="12.75">
      <c r="B25" s="250"/>
      <c r="C25" s="664"/>
      <c r="D25" s="664"/>
      <c r="E25" s="401"/>
      <c r="F25" s="669"/>
      <c r="G25" s="401"/>
      <c r="H25" s="401"/>
      <c r="I25" s="664"/>
      <c r="J25" s="670"/>
      <c r="K25" s="671"/>
    </row>
    <row r="26" spans="2:11" ht="13.5" thickBot="1">
      <c r="B26" s="672"/>
      <c r="C26" s="664"/>
      <c r="D26" s="664"/>
      <c r="E26" s="401"/>
      <c r="F26" s="669"/>
      <c r="G26" s="401"/>
      <c r="H26" s="401"/>
      <c r="I26" s="664"/>
      <c r="J26" s="670"/>
      <c r="K26" s="671"/>
    </row>
    <row r="27" spans="2:11" ht="13.5" thickBot="1">
      <c r="B27" s="209" t="s">
        <v>71</v>
      </c>
      <c r="C27" s="673"/>
      <c r="D27" s="674"/>
      <c r="E27" s="674"/>
      <c r="F27" s="674"/>
      <c r="G27" s="674"/>
      <c r="H27" s="674"/>
      <c r="I27" s="674"/>
      <c r="J27" s="675"/>
      <c r="K27" s="676"/>
    </row>
    <row r="28" spans="2:11" ht="12.75">
      <c r="B28" s="204"/>
      <c r="C28" s="418"/>
      <c r="D28" s="418"/>
      <c r="E28" s="386"/>
      <c r="F28" s="386"/>
      <c r="G28" s="386"/>
      <c r="H28" s="386"/>
      <c r="I28" s="386"/>
      <c r="J28" s="386"/>
      <c r="K28" s="386"/>
    </row>
    <row r="29" spans="2:11" ht="12.75">
      <c r="B29" s="677" t="s">
        <v>8</v>
      </c>
      <c r="C29" s="678"/>
      <c r="D29" s="678"/>
      <c r="E29" s="386"/>
      <c r="F29" s="386"/>
      <c r="G29" s="386"/>
      <c r="H29" s="386"/>
      <c r="I29" s="386"/>
      <c r="J29" s="386"/>
      <c r="K29" s="386"/>
    </row>
    <row r="30" spans="2:11" ht="13.5" thickBot="1">
      <c r="B30" s="216"/>
      <c r="C30" s="678"/>
      <c r="D30" s="678"/>
      <c r="E30" s="386"/>
      <c r="F30" s="386"/>
      <c r="G30" s="386"/>
      <c r="H30" s="386"/>
      <c r="I30" s="386"/>
      <c r="J30" s="386"/>
      <c r="K30" s="386"/>
    </row>
    <row r="31" spans="2:11" ht="13.5" thickBot="1">
      <c r="B31" s="1012"/>
      <c r="C31" s="1013"/>
      <c r="D31" s="1013"/>
      <c r="E31" s="1013"/>
      <c r="F31" s="1013"/>
      <c r="G31" s="1013"/>
      <c r="H31" s="1013"/>
      <c r="I31" s="1013"/>
      <c r="J31" s="1014"/>
      <c r="K31" s="659"/>
    </row>
    <row r="32" spans="2:11" ht="12.75">
      <c r="B32" s="216"/>
      <c r="C32" s="216"/>
      <c r="D32" s="216"/>
      <c r="E32" s="658"/>
      <c r="F32" s="204"/>
      <c r="G32" s="204"/>
      <c r="H32" s="204"/>
      <c r="I32" s="204"/>
      <c r="J32" s="204"/>
      <c r="K32" s="659"/>
    </row>
    <row r="33" spans="2:11" ht="12.75">
      <c r="B33" s="211"/>
      <c r="C33" s="216"/>
      <c r="D33" s="216"/>
      <c r="E33" s="658"/>
      <c r="F33" s="419"/>
      <c r="G33" s="590"/>
      <c r="H33" s="204"/>
      <c r="I33" s="590"/>
      <c r="J33" s="204"/>
      <c r="K33" s="659"/>
    </row>
    <row r="34" spans="2:11" ht="12.75">
      <c r="B34" s="216"/>
      <c r="C34" s="216"/>
      <c r="D34" s="216"/>
      <c r="E34" s="658"/>
      <c r="F34" s="204"/>
      <c r="G34" s="204"/>
      <c r="H34" s="204"/>
      <c r="I34" s="204"/>
      <c r="J34" s="204"/>
      <c r="K34" s="659"/>
    </row>
    <row r="35" spans="2:11" ht="12.75">
      <c r="B35" s="204"/>
      <c r="C35" s="216"/>
      <c r="D35" s="216"/>
      <c r="E35" s="658"/>
      <c r="F35" s="419"/>
      <c r="G35" s="204"/>
      <c r="H35" s="679"/>
      <c r="I35" s="204"/>
      <c r="J35" s="204"/>
      <c r="K35" s="659"/>
    </row>
    <row r="36" spans="2:11" ht="12.75">
      <c r="B36" s="275"/>
      <c r="C36" s="216"/>
      <c r="D36" s="204"/>
      <c r="E36" s="680"/>
      <c r="F36" s="275"/>
      <c r="G36" s="204"/>
      <c r="H36" s="204"/>
      <c r="I36" s="590"/>
      <c r="J36" s="204"/>
      <c r="K36" s="659"/>
    </row>
    <row r="37" spans="2:11" ht="12.75">
      <c r="B37" s="269"/>
      <c r="C37" s="216"/>
      <c r="D37" s="204"/>
      <c r="E37" s="680"/>
      <c r="F37" s="275"/>
      <c r="G37" s="204"/>
      <c r="H37" s="204"/>
      <c r="I37" s="204"/>
      <c r="J37" s="204"/>
      <c r="K37" s="659"/>
    </row>
    <row r="38" spans="2:11" ht="12.75">
      <c r="B38" s="269"/>
      <c r="C38" s="216"/>
      <c r="D38" s="204"/>
      <c r="E38" s="680"/>
      <c r="F38" s="275"/>
      <c r="G38" s="204"/>
      <c r="H38" s="204"/>
      <c r="I38" s="204"/>
      <c r="J38" s="204"/>
      <c r="K38" s="659"/>
    </row>
    <row r="39" spans="2:11" ht="12.75">
      <c r="B39" s="204"/>
      <c r="C39" s="216"/>
      <c r="D39" s="216"/>
      <c r="E39" s="680"/>
      <c r="F39" s="216"/>
      <c r="G39" s="216"/>
      <c r="H39" s="204"/>
      <c r="I39" s="204"/>
      <c r="J39" s="204"/>
      <c r="K39" s="659"/>
    </row>
    <row r="40" spans="2:11" ht="12.75">
      <c r="B40" s="595"/>
      <c r="C40" s="595"/>
      <c r="D40" s="595"/>
      <c r="E40" s="595"/>
      <c r="F40" s="595"/>
      <c r="G40" s="595"/>
      <c r="H40" s="595"/>
      <c r="I40" s="595"/>
      <c r="J40" s="595"/>
      <c r="K40" s="595"/>
    </row>
  </sheetData>
  <sheetProtection/>
  <mergeCells count="12">
    <mergeCell ref="B31:J31"/>
    <mergeCell ref="C9:D9"/>
    <mergeCell ref="C10:D10"/>
    <mergeCell ref="C11:D11"/>
    <mergeCell ref="C12:D12"/>
    <mergeCell ref="C13:D13"/>
    <mergeCell ref="C1:I4"/>
    <mergeCell ref="C14:D14"/>
    <mergeCell ref="C15:D15"/>
    <mergeCell ref="C16:D16"/>
    <mergeCell ref="B6:K6"/>
    <mergeCell ref="B7:K7"/>
  </mergeCells>
  <printOptions/>
  <pageMargins left="0.7086614173228347" right="0.7086614173228347" top="0.7480314960629921" bottom="0.7480314960629921" header="0.31496062992125984" footer="0.31496062992125984"/>
  <pageSetup horizontalDpi="600" verticalDpi="600" orientation="landscape" paperSize="5" scale="75" r:id="rId2"/>
  <drawing r:id="rId1"/>
</worksheet>
</file>

<file path=xl/worksheets/sheet14.xml><?xml version="1.0" encoding="utf-8"?>
<worksheet xmlns="http://schemas.openxmlformats.org/spreadsheetml/2006/main" xmlns:r="http://schemas.openxmlformats.org/officeDocument/2006/relationships">
  <dimension ref="B1:L39"/>
  <sheetViews>
    <sheetView zoomScalePageLayoutView="0" workbookViewId="0" topLeftCell="A1">
      <selection activeCell="M24" sqref="M24"/>
    </sheetView>
  </sheetViews>
  <sheetFormatPr defaultColWidth="11.421875" defaultRowHeight="15"/>
  <cols>
    <col min="1" max="1" width="5.28125" style="93" customWidth="1"/>
    <col min="2" max="2" width="29.57421875" style="93" customWidth="1"/>
    <col min="3" max="3" width="22.140625" style="93" customWidth="1"/>
    <col min="4" max="4" width="18.00390625" style="93" customWidth="1"/>
    <col min="5" max="5" width="11.421875" style="93" customWidth="1"/>
    <col min="6" max="6" width="23.8515625" style="93" customWidth="1"/>
    <col min="7" max="7" width="12.28125" style="93" bestFit="1" customWidth="1"/>
    <col min="8" max="8" width="11.421875" style="93" customWidth="1"/>
    <col min="9" max="9" width="12.28125" style="93" bestFit="1" customWidth="1"/>
    <col min="10" max="10" width="14.8515625" style="93" customWidth="1"/>
    <col min="11" max="16384" width="11.421875" style="93" customWidth="1"/>
  </cols>
  <sheetData>
    <row r="1" spans="2:11" s="2" customFormat="1" ht="18" customHeight="1">
      <c r="B1" s="188" t="s">
        <v>398</v>
      </c>
      <c r="C1" s="870" t="s">
        <v>405</v>
      </c>
      <c r="D1" s="856"/>
      <c r="E1" s="856"/>
      <c r="F1" s="856"/>
      <c r="G1" s="856"/>
      <c r="H1" s="856"/>
      <c r="I1" s="857"/>
      <c r="J1" s="192" t="s">
        <v>400</v>
      </c>
      <c r="K1" s="193"/>
    </row>
    <row r="2" spans="2:11" s="2" customFormat="1" ht="18" customHeight="1">
      <c r="B2" s="186"/>
      <c r="C2" s="871"/>
      <c r="D2" s="858"/>
      <c r="E2" s="858"/>
      <c r="F2" s="858"/>
      <c r="G2" s="858"/>
      <c r="H2" s="858"/>
      <c r="I2" s="859"/>
      <c r="J2" s="192" t="s">
        <v>401</v>
      </c>
      <c r="K2" s="193">
        <v>0</v>
      </c>
    </row>
    <row r="3" spans="2:11" s="2" customFormat="1" ht="18" customHeight="1">
      <c r="B3" s="186"/>
      <c r="C3" s="871"/>
      <c r="D3" s="858"/>
      <c r="E3" s="858"/>
      <c r="F3" s="858"/>
      <c r="G3" s="858"/>
      <c r="H3" s="858"/>
      <c r="I3" s="859"/>
      <c r="J3" s="192" t="s">
        <v>402</v>
      </c>
      <c r="K3" s="193"/>
    </row>
    <row r="4" spans="2:11" s="2" customFormat="1" ht="18" customHeight="1">
      <c r="B4" s="191" t="s">
        <v>399</v>
      </c>
      <c r="C4" s="872"/>
      <c r="D4" s="860"/>
      <c r="E4" s="860"/>
      <c r="F4" s="860"/>
      <c r="G4" s="860"/>
      <c r="H4" s="860"/>
      <c r="I4" s="861"/>
      <c r="J4" s="192" t="s">
        <v>403</v>
      </c>
      <c r="K4" s="193" t="s">
        <v>404</v>
      </c>
    </row>
    <row r="6" spans="2:11" ht="12.75">
      <c r="B6" s="1024" t="s">
        <v>385</v>
      </c>
      <c r="C6" s="1024"/>
      <c r="D6" s="1024"/>
      <c r="E6" s="1024"/>
      <c r="F6" s="1024"/>
      <c r="G6" s="1024"/>
      <c r="H6" s="1024"/>
      <c r="I6" s="1024"/>
      <c r="J6" s="1024"/>
      <c r="K6" s="1024"/>
    </row>
    <row r="7" spans="2:11" ht="12.75">
      <c r="B7" s="1025" t="s">
        <v>36</v>
      </c>
      <c r="C7" s="1025"/>
      <c r="D7" s="1025"/>
      <c r="E7" s="1025"/>
      <c r="F7" s="1025"/>
      <c r="G7" s="1025"/>
      <c r="H7" s="1025"/>
      <c r="I7" s="1025"/>
      <c r="J7" s="1025"/>
      <c r="K7" s="1025"/>
    </row>
    <row r="9" ht="13.5" thickBot="1"/>
    <row r="10" spans="2:4" ht="12.75">
      <c r="B10" s="91" t="s">
        <v>38</v>
      </c>
      <c r="C10" s="1018"/>
      <c r="D10" s="1019"/>
    </row>
    <row r="11" spans="2:4" ht="12.75">
      <c r="B11" s="78" t="s">
        <v>268</v>
      </c>
      <c r="C11" s="1020"/>
      <c r="D11" s="1021"/>
    </row>
    <row r="12" spans="2:4" ht="12.75">
      <c r="B12" s="78" t="s">
        <v>29</v>
      </c>
      <c r="C12" s="1020"/>
      <c r="D12" s="1021"/>
    </row>
    <row r="13" spans="2:4" ht="12.75">
      <c r="B13" s="78" t="s">
        <v>39</v>
      </c>
      <c r="C13" s="1020"/>
      <c r="D13" s="1021"/>
    </row>
    <row r="14" spans="2:4" ht="12.75">
      <c r="B14" s="78" t="s">
        <v>40</v>
      </c>
      <c r="C14" s="1020"/>
      <c r="D14" s="1021"/>
    </row>
    <row r="15" spans="2:4" ht="12.75">
      <c r="B15" s="78" t="s">
        <v>41</v>
      </c>
      <c r="C15" s="1020"/>
      <c r="D15" s="1021"/>
    </row>
    <row r="16" spans="2:4" ht="12.75">
      <c r="B16" s="78" t="s">
        <v>127</v>
      </c>
      <c r="C16" s="1020"/>
      <c r="D16" s="1021"/>
    </row>
    <row r="17" spans="2:4" ht="13.5" thickBot="1">
      <c r="B17" s="92" t="s">
        <v>128</v>
      </c>
      <c r="C17" s="1022"/>
      <c r="D17" s="1023"/>
    </row>
    <row r="21" spans="2:12" ht="12.75">
      <c r="B21" s="48" t="s">
        <v>323</v>
      </c>
      <c r="C21" s="95"/>
      <c r="D21" s="95"/>
      <c r="E21" s="95"/>
      <c r="F21" s="95"/>
      <c r="G21" s="95"/>
      <c r="H21" s="96"/>
      <c r="I21" s="97"/>
      <c r="J21" s="97"/>
      <c r="K21" s="98"/>
      <c r="L21" s="95"/>
    </row>
    <row r="22" spans="2:12" ht="13.5" thickBot="1">
      <c r="B22" s="95"/>
      <c r="C22" s="95"/>
      <c r="D22" s="95"/>
      <c r="E22" s="95"/>
      <c r="F22" s="95"/>
      <c r="G22" s="95"/>
      <c r="H22" s="95"/>
      <c r="I22" s="95"/>
      <c r="J22" s="95"/>
      <c r="K22" s="95"/>
      <c r="L22" s="95"/>
    </row>
    <row r="23" spans="2:12" ht="26.25" thickBot="1">
      <c r="B23" s="164" t="s">
        <v>94</v>
      </c>
      <c r="C23" s="160" t="s">
        <v>95</v>
      </c>
      <c r="D23" s="160" t="s">
        <v>96</v>
      </c>
      <c r="E23" s="160" t="s">
        <v>97</v>
      </c>
      <c r="F23" s="160" t="s">
        <v>98</v>
      </c>
      <c r="G23" s="160" t="s">
        <v>99</v>
      </c>
      <c r="H23" s="160" t="s">
        <v>324</v>
      </c>
      <c r="I23" s="160" t="s">
        <v>72</v>
      </c>
      <c r="J23" s="160" t="s">
        <v>325</v>
      </c>
      <c r="K23" s="161" t="s">
        <v>101</v>
      </c>
      <c r="L23" s="99"/>
    </row>
    <row r="24" spans="2:12" ht="12.75">
      <c r="B24" s="100"/>
      <c r="C24" s="101"/>
      <c r="D24" s="102"/>
      <c r="E24" s="103"/>
      <c r="F24" s="103"/>
      <c r="G24" s="104"/>
      <c r="H24" s="104"/>
      <c r="I24" s="169"/>
      <c r="J24" s="105"/>
      <c r="K24" s="106"/>
      <c r="L24" s="95"/>
    </row>
    <row r="25" spans="2:12" ht="12.75">
      <c r="B25" s="107"/>
      <c r="C25" s="108"/>
      <c r="D25" s="109"/>
      <c r="E25" s="110"/>
      <c r="F25" s="110"/>
      <c r="G25" s="111"/>
      <c r="H25" s="111"/>
      <c r="I25" s="169"/>
      <c r="J25" s="112"/>
      <c r="K25" s="113"/>
      <c r="L25" s="95"/>
    </row>
    <row r="26" spans="2:12" ht="12.75">
      <c r="B26" s="107"/>
      <c r="C26" s="108"/>
      <c r="D26" s="109"/>
      <c r="E26" s="110"/>
      <c r="F26" s="110"/>
      <c r="G26" s="111"/>
      <c r="H26" s="111"/>
      <c r="I26" s="169"/>
      <c r="J26" s="112"/>
      <c r="K26" s="113"/>
      <c r="L26" s="95"/>
    </row>
    <row r="27" spans="2:12" ht="12.75">
      <c r="B27" s="107"/>
      <c r="C27" s="108"/>
      <c r="D27" s="109"/>
      <c r="E27" s="110"/>
      <c r="F27" s="110"/>
      <c r="G27" s="111"/>
      <c r="H27" s="111"/>
      <c r="I27" s="169"/>
      <c r="J27" s="112"/>
      <c r="K27" s="113"/>
      <c r="L27" s="95"/>
    </row>
    <row r="28" spans="2:12" ht="13.5" thickBot="1">
      <c r="B28" s="58"/>
      <c r="C28" s="114"/>
      <c r="D28" s="114"/>
      <c r="E28" s="115"/>
      <c r="F28" s="115"/>
      <c r="G28" s="167"/>
      <c r="H28" s="167"/>
      <c r="I28" s="168"/>
      <c r="J28" s="167"/>
      <c r="K28" s="116"/>
      <c r="L28" s="95"/>
    </row>
    <row r="29" spans="2:12" ht="12.75">
      <c r="B29" s="95"/>
      <c r="C29" s="95"/>
      <c r="D29" s="95"/>
      <c r="E29" s="95"/>
      <c r="F29" s="95"/>
      <c r="G29" s="95"/>
      <c r="H29" s="95"/>
      <c r="I29" s="95"/>
      <c r="J29" s="95"/>
      <c r="K29" s="95"/>
      <c r="L29" s="95"/>
    </row>
    <row r="30" spans="2:12" ht="12.75">
      <c r="B30" s="48" t="s">
        <v>52</v>
      </c>
      <c r="C30" s="95"/>
      <c r="D30" s="95"/>
      <c r="E30" s="95"/>
      <c r="F30" s="95"/>
      <c r="G30" s="117"/>
      <c r="H30" s="117"/>
      <c r="I30" s="117"/>
      <c r="J30" s="117"/>
      <c r="K30" s="117"/>
      <c r="L30" s="95"/>
    </row>
    <row r="31" spans="2:12" ht="13.5" thickBot="1">
      <c r="B31" s="95"/>
      <c r="C31" s="95"/>
      <c r="D31" s="95"/>
      <c r="E31" s="95"/>
      <c r="F31" s="95"/>
      <c r="G31" s="95"/>
      <c r="H31" s="95"/>
      <c r="I31" s="117"/>
      <c r="J31" s="117"/>
      <c r="K31" s="117"/>
      <c r="L31" s="95"/>
    </row>
    <row r="32" spans="2:12" ht="13.5" thickBot="1">
      <c r="B32" s="1015"/>
      <c r="C32" s="1016"/>
      <c r="D32" s="1016"/>
      <c r="E32" s="1016"/>
      <c r="F32" s="1016"/>
      <c r="G32" s="1016"/>
      <c r="H32" s="1016"/>
      <c r="I32" s="1017"/>
      <c r="J32" s="118"/>
      <c r="K32" s="119"/>
      <c r="L32" s="95"/>
    </row>
    <row r="33" spans="2:12" ht="12.75">
      <c r="B33" s="95"/>
      <c r="C33" s="95"/>
      <c r="D33" s="95"/>
      <c r="E33" s="95"/>
      <c r="F33" s="95"/>
      <c r="G33" s="95"/>
      <c r="H33" s="95"/>
      <c r="I33" s="95"/>
      <c r="J33" s="95"/>
      <c r="K33" s="95"/>
      <c r="L33" s="95"/>
    </row>
    <row r="34" spans="2:12" ht="12.75">
      <c r="B34" s="48"/>
      <c r="C34" s="95"/>
      <c r="D34" s="95"/>
      <c r="E34" s="95"/>
      <c r="F34" s="95"/>
      <c r="G34" s="95"/>
      <c r="H34" s="95"/>
      <c r="I34" s="95"/>
      <c r="J34" s="95"/>
      <c r="K34" s="95"/>
      <c r="L34" s="95"/>
    </row>
    <row r="35" spans="2:12" ht="12.75">
      <c r="B35" s="95"/>
      <c r="C35" s="95"/>
      <c r="D35" s="95"/>
      <c r="E35" s="95"/>
      <c r="F35" s="95"/>
      <c r="G35" s="95"/>
      <c r="H35" s="95"/>
      <c r="I35" s="95"/>
      <c r="J35" s="95"/>
      <c r="K35" s="95"/>
      <c r="L35" s="95"/>
    </row>
    <row r="36" spans="2:12" ht="12.75">
      <c r="B36" s="52"/>
      <c r="C36" s="52"/>
      <c r="D36" s="120"/>
      <c r="E36" s="120"/>
      <c r="F36" s="120"/>
      <c r="G36" s="121"/>
      <c r="H36" s="95"/>
      <c r="I36" s="95"/>
      <c r="J36" s="95"/>
      <c r="K36" s="95"/>
      <c r="L36" s="95"/>
    </row>
    <row r="37" spans="2:12" ht="12.75">
      <c r="B37" s="48"/>
      <c r="C37" s="52"/>
      <c r="D37" s="95"/>
      <c r="E37" s="95"/>
      <c r="F37" s="48"/>
      <c r="G37" s="42"/>
      <c r="H37" s="95"/>
      <c r="I37" s="122"/>
      <c r="J37" s="122"/>
      <c r="K37" s="95"/>
      <c r="L37" s="95"/>
    </row>
    <row r="38" spans="2:12" ht="12.75">
      <c r="B38" s="50"/>
      <c r="C38" s="52"/>
      <c r="D38" s="95"/>
      <c r="E38" s="95"/>
      <c r="F38" s="48"/>
      <c r="G38" s="45"/>
      <c r="H38" s="95"/>
      <c r="I38" s="95"/>
      <c r="J38" s="95"/>
      <c r="K38" s="95"/>
      <c r="L38" s="95"/>
    </row>
    <row r="39" spans="2:12" ht="12.75">
      <c r="B39" s="50"/>
      <c r="C39" s="52"/>
      <c r="D39" s="95"/>
      <c r="E39" s="95"/>
      <c r="F39" s="48"/>
      <c r="G39" s="45"/>
      <c r="H39" s="95"/>
      <c r="I39" s="95"/>
      <c r="J39" s="95"/>
      <c r="K39" s="95"/>
      <c r="L39" s="95"/>
    </row>
  </sheetData>
  <sheetProtection/>
  <mergeCells count="12">
    <mergeCell ref="C1:I4"/>
    <mergeCell ref="C16:D16"/>
    <mergeCell ref="C17:D17"/>
    <mergeCell ref="B6:K6"/>
    <mergeCell ref="B7:K7"/>
    <mergeCell ref="B32:I32"/>
    <mergeCell ref="C10:D10"/>
    <mergeCell ref="C11:D11"/>
    <mergeCell ref="C12:D12"/>
    <mergeCell ref="C13:D13"/>
    <mergeCell ref="C14:D14"/>
    <mergeCell ref="C15:D15"/>
  </mergeCells>
  <printOptions/>
  <pageMargins left="1.299212598425197" right="0.7086614173228347" top="0.7480314960629921" bottom="0.7480314960629921" header="0.31496062992125984" footer="0.31496062992125984"/>
  <pageSetup horizontalDpi="600" verticalDpi="600" orientation="landscape" paperSize="5" scale="75" r:id="rId2"/>
  <drawing r:id="rId1"/>
</worksheet>
</file>

<file path=xl/worksheets/sheet15.xml><?xml version="1.0" encoding="utf-8"?>
<worksheet xmlns="http://schemas.openxmlformats.org/spreadsheetml/2006/main" xmlns:r="http://schemas.openxmlformats.org/officeDocument/2006/relationships">
  <dimension ref="B1:K37"/>
  <sheetViews>
    <sheetView zoomScalePageLayoutView="0" workbookViewId="0" topLeftCell="A16">
      <selection activeCell="H12" sqref="H12"/>
    </sheetView>
  </sheetViews>
  <sheetFormatPr defaultColWidth="11.421875" defaultRowHeight="15"/>
  <cols>
    <col min="1" max="1" width="2.140625" style="93" customWidth="1"/>
    <col min="2" max="2" width="31.421875" style="93" customWidth="1"/>
    <col min="3" max="3" width="24.421875" style="93" customWidth="1"/>
    <col min="4" max="4" width="15.7109375" style="93" customWidth="1"/>
    <col min="5" max="5" width="11.421875" style="93" customWidth="1"/>
    <col min="6" max="6" width="12.28125" style="93" bestFit="1" customWidth="1"/>
    <col min="7" max="7" width="11.421875" style="93" customWidth="1"/>
    <col min="8" max="9" width="18.57421875" style="93" customWidth="1"/>
    <col min="10" max="16384" width="11.421875" style="93" customWidth="1"/>
  </cols>
  <sheetData>
    <row r="1" spans="2:9" s="2" customFormat="1" ht="13.5" customHeight="1">
      <c r="B1" s="655" t="s">
        <v>398</v>
      </c>
      <c r="C1" s="870" t="s">
        <v>405</v>
      </c>
      <c r="D1" s="856"/>
      <c r="E1" s="856"/>
      <c r="F1" s="856"/>
      <c r="G1" s="857"/>
      <c r="H1" s="192" t="s">
        <v>400</v>
      </c>
      <c r="I1" s="193"/>
    </row>
    <row r="2" spans="2:9" s="2" customFormat="1" ht="13.5" customHeight="1">
      <c r="B2" s="656"/>
      <c r="C2" s="871"/>
      <c r="D2" s="858"/>
      <c r="E2" s="858"/>
      <c r="F2" s="858"/>
      <c r="G2" s="859"/>
      <c r="H2" s="192" t="s">
        <v>401</v>
      </c>
      <c r="I2" s="193">
        <v>0</v>
      </c>
    </row>
    <row r="3" spans="2:9" s="2" customFormat="1" ht="13.5" customHeight="1">
      <c r="B3" s="656"/>
      <c r="C3" s="871"/>
      <c r="D3" s="858"/>
      <c r="E3" s="858"/>
      <c r="F3" s="858"/>
      <c r="G3" s="859"/>
      <c r="H3" s="192" t="s">
        <v>402</v>
      </c>
      <c r="I3" s="193"/>
    </row>
    <row r="4" spans="2:9" s="2" customFormat="1" ht="13.5" customHeight="1">
      <c r="B4" s="657" t="s">
        <v>399</v>
      </c>
      <c r="C4" s="872"/>
      <c r="D4" s="860"/>
      <c r="E4" s="860"/>
      <c r="F4" s="860"/>
      <c r="G4" s="861"/>
      <c r="H4" s="192" t="s">
        <v>403</v>
      </c>
      <c r="I4" s="193" t="s">
        <v>404</v>
      </c>
    </row>
    <row r="5" ht="12.75"/>
    <row r="6" spans="2:11" ht="12.75">
      <c r="B6" s="1024" t="s">
        <v>386</v>
      </c>
      <c r="C6" s="1024"/>
      <c r="D6" s="1024"/>
      <c r="E6" s="1024"/>
      <c r="F6" s="1024"/>
      <c r="G6" s="1024"/>
      <c r="H6" s="1024"/>
      <c r="I6" s="1024"/>
      <c r="J6" s="1024"/>
      <c r="K6" s="1024"/>
    </row>
    <row r="7" spans="2:11" ht="12.75">
      <c r="B7" s="1025" t="s">
        <v>36</v>
      </c>
      <c r="C7" s="1025"/>
      <c r="D7" s="1025"/>
      <c r="E7" s="1025"/>
      <c r="F7" s="1025"/>
      <c r="G7" s="1025"/>
      <c r="H7" s="1025"/>
      <c r="I7" s="1025"/>
      <c r="J7" s="1025"/>
      <c r="K7" s="1025"/>
    </row>
    <row r="8" ht="13.5" thickBot="1"/>
    <row r="9" spans="2:4" ht="12.75">
      <c r="B9" s="91" t="s">
        <v>38</v>
      </c>
      <c r="C9" s="1018"/>
      <c r="D9" s="1019"/>
    </row>
    <row r="10" spans="2:4" ht="12.75">
      <c r="B10" s="78" t="s">
        <v>268</v>
      </c>
      <c r="C10" s="1020"/>
      <c r="D10" s="1021"/>
    </row>
    <row r="11" spans="2:4" ht="12.75">
      <c r="B11" s="78" t="s">
        <v>29</v>
      </c>
      <c r="C11" s="1020"/>
      <c r="D11" s="1021"/>
    </row>
    <row r="12" spans="2:4" ht="12.75">
      <c r="B12" s="78" t="s">
        <v>39</v>
      </c>
      <c r="C12" s="1020"/>
      <c r="D12" s="1021"/>
    </row>
    <row r="13" spans="2:4" ht="12.75">
      <c r="B13" s="78" t="s">
        <v>40</v>
      </c>
      <c r="C13" s="1020"/>
      <c r="D13" s="1021"/>
    </row>
    <row r="14" spans="2:4" ht="12.75">
      <c r="B14" s="78" t="s">
        <v>41</v>
      </c>
      <c r="C14" s="1020"/>
      <c r="D14" s="1021"/>
    </row>
    <row r="15" spans="2:4" ht="12.75">
      <c r="B15" s="78" t="s">
        <v>127</v>
      </c>
      <c r="C15" s="1020"/>
      <c r="D15" s="1021"/>
    </row>
    <row r="16" spans="2:4" ht="13.5" thickBot="1">
      <c r="B16" s="92" t="s">
        <v>128</v>
      </c>
      <c r="C16" s="1022"/>
      <c r="D16" s="1023"/>
    </row>
    <row r="17" ht="12.75"/>
    <row r="18" spans="2:9" ht="12.75">
      <c r="B18" s="123" t="s">
        <v>326</v>
      </c>
      <c r="C18" s="41"/>
      <c r="D18" s="41"/>
      <c r="E18" s="41"/>
      <c r="F18" s="41"/>
      <c r="G18" s="41"/>
      <c r="H18" s="41"/>
      <c r="I18" s="41"/>
    </row>
    <row r="19" spans="2:9" ht="13.5" thickBot="1">
      <c r="B19" s="44"/>
      <c r="C19" s="44"/>
      <c r="D19" s="44"/>
      <c r="E19" s="44"/>
      <c r="F19" s="44"/>
      <c r="G19" s="44"/>
      <c r="H19" s="44"/>
      <c r="I19" s="44"/>
    </row>
    <row r="20" spans="2:9" ht="12.75">
      <c r="B20" s="1033" t="s">
        <v>177</v>
      </c>
      <c r="C20" s="1031" t="s">
        <v>327</v>
      </c>
      <c r="D20" s="1031" t="s">
        <v>328</v>
      </c>
      <c r="E20" s="1031" t="s">
        <v>38</v>
      </c>
      <c r="F20" s="1031" t="s">
        <v>178</v>
      </c>
      <c r="G20" s="1031" t="s">
        <v>329</v>
      </c>
      <c r="H20" s="1031" t="s">
        <v>330</v>
      </c>
      <c r="I20" s="1029" t="s">
        <v>182</v>
      </c>
    </row>
    <row r="21" spans="2:9" ht="13.5" thickBot="1">
      <c r="B21" s="1034"/>
      <c r="C21" s="1035"/>
      <c r="D21" s="1032"/>
      <c r="E21" s="1032"/>
      <c r="F21" s="1032"/>
      <c r="G21" s="1032"/>
      <c r="H21" s="1032"/>
      <c r="I21" s="1030"/>
    </row>
    <row r="22" spans="2:9" ht="12.75">
      <c r="B22" s="1036"/>
      <c r="C22" s="1026"/>
      <c r="D22" s="124"/>
      <c r="E22" s="86"/>
      <c r="F22" s="125"/>
      <c r="G22" s="126"/>
      <c r="H22" s="127"/>
      <c r="I22" s="125"/>
    </row>
    <row r="23" spans="2:9" ht="12.75">
      <c r="B23" s="1037"/>
      <c r="C23" s="1027"/>
      <c r="D23" s="128"/>
      <c r="E23" s="85"/>
      <c r="F23" s="129"/>
      <c r="G23" s="130"/>
      <c r="H23" s="54"/>
      <c r="I23" s="131"/>
    </row>
    <row r="24" spans="2:9" ht="13.5" thickBot="1">
      <c r="B24" s="1038"/>
      <c r="C24" s="1028"/>
      <c r="D24" s="132"/>
      <c r="E24" s="87"/>
      <c r="F24" s="133"/>
      <c r="G24" s="134"/>
      <c r="H24" s="135"/>
      <c r="I24" s="136"/>
    </row>
    <row r="25" spans="2:9" ht="13.5" thickBot="1">
      <c r="B25" s="159" t="s">
        <v>331</v>
      </c>
      <c r="C25" s="170"/>
      <c r="D25" s="171"/>
      <c r="E25" s="171"/>
      <c r="F25" s="172"/>
      <c r="G25" s="173"/>
      <c r="H25" s="171"/>
      <c r="I25" s="174"/>
    </row>
    <row r="26" spans="2:9" ht="12.75">
      <c r="B26" s="41"/>
      <c r="C26" s="41"/>
      <c r="D26" s="41"/>
      <c r="E26" s="41"/>
      <c r="F26" s="88"/>
      <c r="G26" s="88"/>
      <c r="H26" s="137"/>
      <c r="I26" s="137"/>
    </row>
    <row r="27" spans="2:9" ht="12.75">
      <c r="B27" s="48" t="s">
        <v>52</v>
      </c>
      <c r="C27" s="44"/>
      <c r="D27" s="44"/>
      <c r="E27" s="44"/>
      <c r="F27" s="44"/>
      <c r="G27" s="44"/>
      <c r="H27" s="94"/>
      <c r="I27" s="94"/>
    </row>
    <row r="28" spans="2:9" ht="13.5" thickBot="1">
      <c r="B28" s="39"/>
      <c r="C28" s="39"/>
      <c r="D28" s="39"/>
      <c r="E28" s="39"/>
      <c r="F28" s="39"/>
      <c r="G28" s="39"/>
      <c r="H28" s="63"/>
      <c r="I28" s="63"/>
    </row>
    <row r="29" spans="2:9" ht="13.5" thickBot="1">
      <c r="B29" s="1015"/>
      <c r="C29" s="1016"/>
      <c r="D29" s="1016"/>
      <c r="E29" s="1016"/>
      <c r="F29" s="1016"/>
      <c r="G29" s="1016"/>
      <c r="H29" s="1016"/>
      <c r="I29" s="1017"/>
    </row>
    <row r="30" spans="2:9" ht="12.75">
      <c r="B30" s="44"/>
      <c r="C30" s="44"/>
      <c r="D30" s="44"/>
      <c r="E30" s="44"/>
      <c r="F30" s="44"/>
      <c r="G30" s="44"/>
      <c r="H30" s="44"/>
      <c r="I30" s="44"/>
    </row>
    <row r="31" spans="2:9" ht="12.75">
      <c r="B31" s="64"/>
      <c r="C31" s="44"/>
      <c r="D31" s="44"/>
      <c r="E31" s="44"/>
      <c r="F31" s="44"/>
      <c r="G31" s="44"/>
      <c r="H31" s="44"/>
      <c r="I31" s="44"/>
    </row>
    <row r="32" spans="2:9" ht="12.75">
      <c r="B32" s="44"/>
      <c r="C32" s="44"/>
      <c r="D32" s="44"/>
      <c r="E32" s="44"/>
      <c r="F32" s="44"/>
      <c r="G32" s="44"/>
      <c r="H32" s="44"/>
      <c r="I32" s="44"/>
    </row>
    <row r="33" spans="2:9" ht="12.75">
      <c r="B33" s="48"/>
      <c r="C33" s="44"/>
      <c r="D33" s="138"/>
      <c r="E33" s="48"/>
      <c r="F33" s="42"/>
      <c r="G33" s="95"/>
      <c r="H33" s="44"/>
      <c r="I33" s="64"/>
    </row>
    <row r="34" spans="2:9" ht="12.75">
      <c r="B34" s="50"/>
      <c r="C34" s="44"/>
      <c r="D34" s="138"/>
      <c r="E34" s="48"/>
      <c r="F34" s="45"/>
      <c r="G34" s="95"/>
      <c r="H34" s="44"/>
      <c r="I34" s="139"/>
    </row>
    <row r="35" spans="2:9" ht="12.75">
      <c r="B35" s="50"/>
      <c r="C35" s="44"/>
      <c r="D35" s="138"/>
      <c r="E35" s="48"/>
      <c r="F35" s="45"/>
      <c r="G35" s="95"/>
      <c r="H35" s="44"/>
      <c r="I35" s="139"/>
    </row>
    <row r="36" spans="2:9" ht="12.75">
      <c r="B36" s="44"/>
      <c r="C36" s="44"/>
      <c r="D36" s="44"/>
      <c r="E36" s="44"/>
      <c r="F36" s="44"/>
      <c r="G36" s="44"/>
      <c r="H36" s="44"/>
      <c r="I36" s="59"/>
    </row>
    <row r="37" spans="2:9" ht="12.75">
      <c r="B37" s="44"/>
      <c r="C37" s="44"/>
      <c r="D37" s="44"/>
      <c r="E37" s="44"/>
      <c r="F37" s="44"/>
      <c r="G37" s="44"/>
      <c r="H37" s="44"/>
      <c r="I37" s="44"/>
    </row>
  </sheetData>
  <sheetProtection/>
  <mergeCells count="22">
    <mergeCell ref="B6:K6"/>
    <mergeCell ref="B7:K7"/>
    <mergeCell ref="C15:D15"/>
    <mergeCell ref="C16:D16"/>
    <mergeCell ref="H20:H21"/>
    <mergeCell ref="G20:G21"/>
    <mergeCell ref="B22:B24"/>
    <mergeCell ref="C1:G4"/>
    <mergeCell ref="C9:D9"/>
    <mergeCell ref="C10:D10"/>
    <mergeCell ref="C11:D11"/>
    <mergeCell ref="C12:D12"/>
    <mergeCell ref="C22:C24"/>
    <mergeCell ref="I20:I21"/>
    <mergeCell ref="C13:D13"/>
    <mergeCell ref="F20:F21"/>
    <mergeCell ref="C14:D14"/>
    <mergeCell ref="B29:I29"/>
    <mergeCell ref="B20:B21"/>
    <mergeCell ref="C20:C21"/>
    <mergeCell ref="D20:D21"/>
    <mergeCell ref="E20:E21"/>
  </mergeCells>
  <printOptions/>
  <pageMargins left="1.299212598425197" right="0.7086614173228347" top="0.7480314960629921" bottom="0.7480314960629921" header="0" footer="0"/>
  <pageSetup horizontalDpi="600" verticalDpi="600" orientation="landscape" paperSize="5" scale="80" r:id="rId4"/>
  <drawing r:id="rId3"/>
  <legacyDrawing r:id="rId2"/>
</worksheet>
</file>

<file path=xl/worksheets/sheet16.xml><?xml version="1.0" encoding="utf-8"?>
<worksheet xmlns="http://schemas.openxmlformats.org/spreadsheetml/2006/main" xmlns:r="http://schemas.openxmlformats.org/officeDocument/2006/relationships">
  <dimension ref="B1:G60"/>
  <sheetViews>
    <sheetView zoomScalePageLayoutView="0" workbookViewId="0" topLeftCell="A28">
      <selection activeCell="C24" sqref="C24:G29"/>
    </sheetView>
  </sheetViews>
  <sheetFormatPr defaultColWidth="11.421875" defaultRowHeight="15"/>
  <cols>
    <col min="1" max="1" width="1.7109375" style="5" customWidth="1"/>
    <col min="2" max="2" width="7.140625" style="5" customWidth="1"/>
    <col min="3" max="3" width="38.140625" style="5" customWidth="1"/>
    <col min="4" max="4" width="17.140625" style="5" customWidth="1"/>
    <col min="5" max="5" width="15.00390625" style="5" customWidth="1"/>
    <col min="6" max="7" width="14.421875" style="5" customWidth="1"/>
    <col min="8" max="8" width="1.7109375" style="5" customWidth="1"/>
    <col min="9" max="9" width="11.421875" style="5" customWidth="1"/>
    <col min="10" max="10" width="16.00390625" style="5" customWidth="1"/>
    <col min="11" max="11" width="11.421875" style="5" customWidth="1"/>
    <col min="12" max="12" width="16.140625" style="5" customWidth="1"/>
    <col min="13" max="14" width="15.421875" style="5" customWidth="1"/>
    <col min="15" max="15" width="17.00390625" style="5" customWidth="1"/>
    <col min="16" max="16384" width="11.421875" style="5" customWidth="1"/>
  </cols>
  <sheetData>
    <row r="1" spans="3:5" ht="13.5" thickBot="1">
      <c r="C1" s="16"/>
      <c r="D1" s="1049"/>
      <c r="E1" s="1049"/>
    </row>
    <row r="2" spans="3:5" ht="12.75">
      <c r="C2" s="9" t="s">
        <v>38</v>
      </c>
      <c r="D2" s="1050" t="s">
        <v>187</v>
      </c>
      <c r="E2" s="1051"/>
    </row>
    <row r="3" spans="3:5" ht="12.75">
      <c r="C3" s="10" t="s">
        <v>29</v>
      </c>
      <c r="D3" s="1052" t="s">
        <v>186</v>
      </c>
      <c r="E3" s="1040"/>
    </row>
    <row r="4" spans="3:5" ht="12.75">
      <c r="C4" s="10" t="s">
        <v>39</v>
      </c>
      <c r="D4" s="1052" t="s">
        <v>213</v>
      </c>
      <c r="E4" s="1040"/>
    </row>
    <row r="5" spans="3:5" ht="12.75">
      <c r="C5" s="10" t="s">
        <v>40</v>
      </c>
      <c r="D5" s="1052" t="s">
        <v>215</v>
      </c>
      <c r="E5" s="1040"/>
    </row>
    <row r="6" spans="3:5" ht="12.75">
      <c r="C6" s="10" t="s">
        <v>41</v>
      </c>
      <c r="D6" s="1052" t="s">
        <v>216</v>
      </c>
      <c r="E6" s="1040"/>
    </row>
    <row r="7" spans="3:5" ht="12.75">
      <c r="C7" s="10" t="s">
        <v>127</v>
      </c>
      <c r="D7" s="1039">
        <v>2012</v>
      </c>
      <c r="E7" s="1040"/>
    </row>
    <row r="8" spans="3:5" ht="13.5" thickBot="1">
      <c r="C8" s="11" t="s">
        <v>128</v>
      </c>
      <c r="D8" s="1041"/>
      <c r="E8" s="1042"/>
    </row>
    <row r="10" spans="2:6" ht="12.75">
      <c r="B10" s="19" t="s">
        <v>79</v>
      </c>
      <c r="C10" s="15"/>
      <c r="D10" s="15"/>
      <c r="E10" s="15"/>
      <c r="F10" s="15"/>
    </row>
    <row r="11" ht="13.5" thickBot="1"/>
    <row r="12" spans="2:7" ht="13.5" thickBot="1">
      <c r="B12" s="22" t="s">
        <v>104</v>
      </c>
      <c r="C12" s="23" t="s">
        <v>73</v>
      </c>
      <c r="D12" s="23" t="s">
        <v>74</v>
      </c>
      <c r="E12" s="23" t="s">
        <v>75</v>
      </c>
      <c r="F12" s="23" t="s">
        <v>76</v>
      </c>
      <c r="G12" s="24" t="s">
        <v>77</v>
      </c>
    </row>
    <row r="13" spans="2:7" ht="21.75" customHeight="1">
      <c r="B13" s="34" t="s">
        <v>205</v>
      </c>
      <c r="C13" s="31" t="s">
        <v>206</v>
      </c>
      <c r="D13" s="29"/>
      <c r="E13" s="29"/>
      <c r="F13" s="35"/>
      <c r="G13" s="21"/>
    </row>
    <row r="14" spans="2:7" ht="21.75" customHeight="1">
      <c r="B14" s="34"/>
      <c r="C14" s="31" t="s">
        <v>227</v>
      </c>
      <c r="D14" s="29">
        <v>9100000</v>
      </c>
      <c r="E14" s="29">
        <v>9100000</v>
      </c>
      <c r="F14" s="35">
        <f aca="true" t="shared" si="0" ref="F14:F22">D14-E14</f>
        <v>0</v>
      </c>
      <c r="G14" s="21">
        <f aca="true" t="shared" si="1" ref="G14:G22">IF(D14=0,0,E14/D14)</f>
        <v>1</v>
      </c>
    </row>
    <row r="15" spans="2:7" ht="21.75" customHeight="1">
      <c r="B15" s="34"/>
      <c r="C15" s="31" t="s">
        <v>228</v>
      </c>
      <c r="D15" s="29">
        <v>10570000</v>
      </c>
      <c r="E15" s="29">
        <v>10570000</v>
      </c>
      <c r="F15" s="35">
        <f t="shared" si="0"/>
        <v>0</v>
      </c>
      <c r="G15" s="21">
        <f t="shared" si="1"/>
        <v>1</v>
      </c>
    </row>
    <row r="16" spans="2:7" ht="21.75" customHeight="1">
      <c r="B16" s="34"/>
      <c r="C16" s="31" t="s">
        <v>214</v>
      </c>
      <c r="D16" s="29">
        <v>9600000</v>
      </c>
      <c r="E16" s="29">
        <v>9600000</v>
      </c>
      <c r="F16" s="35">
        <f t="shared" si="0"/>
        <v>0</v>
      </c>
      <c r="G16" s="21">
        <f t="shared" si="1"/>
        <v>1</v>
      </c>
    </row>
    <row r="17" spans="2:7" ht="21.75" customHeight="1">
      <c r="B17" s="34"/>
      <c r="C17" s="31" t="s">
        <v>229</v>
      </c>
      <c r="D17" s="29">
        <v>4190000</v>
      </c>
      <c r="E17" s="29">
        <v>4190000</v>
      </c>
      <c r="F17" s="35">
        <f t="shared" si="0"/>
        <v>0</v>
      </c>
      <c r="G17" s="21">
        <f t="shared" si="1"/>
        <v>1</v>
      </c>
    </row>
    <row r="18" spans="2:7" ht="21.75" customHeight="1">
      <c r="B18" s="34"/>
      <c r="C18" s="31" t="s">
        <v>230</v>
      </c>
      <c r="D18" s="29">
        <v>10040000</v>
      </c>
      <c r="E18" s="29">
        <v>9840000</v>
      </c>
      <c r="F18" s="35">
        <f t="shared" si="0"/>
        <v>200000</v>
      </c>
      <c r="G18" s="21">
        <f t="shared" si="1"/>
        <v>0.9800796812749004</v>
      </c>
    </row>
    <row r="19" spans="2:7" ht="21.75" customHeight="1">
      <c r="B19" s="34"/>
      <c r="C19" s="31" t="s">
        <v>231</v>
      </c>
      <c r="D19" s="29">
        <v>2580000</v>
      </c>
      <c r="E19" s="29">
        <v>2580000</v>
      </c>
      <c r="F19" s="35">
        <f t="shared" si="0"/>
        <v>0</v>
      </c>
      <c r="G19" s="21">
        <f t="shared" si="1"/>
        <v>1</v>
      </c>
    </row>
    <row r="20" spans="2:7" ht="21.75" customHeight="1">
      <c r="B20" s="34"/>
      <c r="C20" s="31" t="s">
        <v>232</v>
      </c>
      <c r="D20" s="29">
        <v>3420000</v>
      </c>
      <c r="E20" s="29">
        <v>3420000</v>
      </c>
      <c r="F20" s="35">
        <f t="shared" si="0"/>
        <v>0</v>
      </c>
      <c r="G20" s="21">
        <f t="shared" si="1"/>
        <v>1</v>
      </c>
    </row>
    <row r="21" spans="2:7" ht="21.75" customHeight="1">
      <c r="B21" s="34"/>
      <c r="C21" s="31" t="s">
        <v>233</v>
      </c>
      <c r="D21" s="29">
        <v>5100000</v>
      </c>
      <c r="E21" s="29">
        <v>5100000</v>
      </c>
      <c r="F21" s="35">
        <f t="shared" si="0"/>
        <v>0</v>
      </c>
      <c r="G21" s="21">
        <f t="shared" si="1"/>
        <v>1</v>
      </c>
    </row>
    <row r="22" spans="2:7" ht="21.75" customHeight="1">
      <c r="B22" s="34"/>
      <c r="C22" s="31" t="s">
        <v>234</v>
      </c>
      <c r="D22" s="29">
        <v>21600000</v>
      </c>
      <c r="E22" s="29">
        <v>21600000</v>
      </c>
      <c r="F22" s="35">
        <f t="shared" si="0"/>
        <v>0</v>
      </c>
      <c r="G22" s="21">
        <f t="shared" si="1"/>
        <v>1</v>
      </c>
    </row>
    <row r="23" spans="2:7" ht="21.75" customHeight="1">
      <c r="B23" s="34" t="s">
        <v>207</v>
      </c>
      <c r="C23" s="31" t="s">
        <v>208</v>
      </c>
      <c r="D23" s="29"/>
      <c r="E23" s="29"/>
      <c r="F23" s="17"/>
      <c r="G23" s="20"/>
    </row>
    <row r="24" spans="2:7" ht="21.75" customHeight="1">
      <c r="B24" s="34"/>
      <c r="C24" s="31" t="s">
        <v>227</v>
      </c>
      <c r="D24" s="29">
        <v>19715600</v>
      </c>
      <c r="E24" s="29">
        <v>19715600</v>
      </c>
      <c r="F24" s="17">
        <f aca="true" t="shared" si="2" ref="F24:F43">D24-E24</f>
        <v>0</v>
      </c>
      <c r="G24" s="20">
        <f aca="true" t="shared" si="3" ref="G24:G43">IF(D24=0,0,E24/D24)</f>
        <v>1</v>
      </c>
    </row>
    <row r="25" spans="2:7" ht="21.75" customHeight="1">
      <c r="B25" s="34"/>
      <c r="C25" s="31" t="s">
        <v>228</v>
      </c>
      <c r="D25" s="29">
        <v>5635600</v>
      </c>
      <c r="E25" s="29">
        <v>5635600</v>
      </c>
      <c r="F25" s="17">
        <f t="shared" si="2"/>
        <v>0</v>
      </c>
      <c r="G25" s="20">
        <f t="shared" si="3"/>
        <v>1</v>
      </c>
    </row>
    <row r="26" spans="2:7" ht="21.75" customHeight="1">
      <c r="B26" s="34"/>
      <c r="C26" s="31" t="s">
        <v>214</v>
      </c>
      <c r="D26" s="29">
        <v>5635600</v>
      </c>
      <c r="E26" s="29">
        <v>5635600</v>
      </c>
      <c r="F26" s="17">
        <f t="shared" si="2"/>
        <v>0</v>
      </c>
      <c r="G26" s="20">
        <f t="shared" si="3"/>
        <v>1</v>
      </c>
    </row>
    <row r="27" spans="2:7" ht="21.75" customHeight="1">
      <c r="B27" s="34"/>
      <c r="C27" s="31" t="s">
        <v>229</v>
      </c>
      <c r="D27" s="29">
        <v>2550000</v>
      </c>
      <c r="E27" s="29">
        <v>2550000</v>
      </c>
      <c r="F27" s="17">
        <f t="shared" si="2"/>
        <v>0</v>
      </c>
      <c r="G27" s="20">
        <f t="shared" si="3"/>
        <v>1</v>
      </c>
    </row>
    <row r="28" spans="2:7" ht="21.75" customHeight="1">
      <c r="B28" s="34"/>
      <c r="C28" s="31" t="s">
        <v>230</v>
      </c>
      <c r="D28" s="29">
        <v>6606593</v>
      </c>
      <c r="E28" s="29">
        <v>6606593</v>
      </c>
      <c r="F28" s="17">
        <f t="shared" si="2"/>
        <v>0</v>
      </c>
      <c r="G28" s="20">
        <f t="shared" si="3"/>
        <v>1</v>
      </c>
    </row>
    <row r="29" spans="2:7" ht="21.75" customHeight="1">
      <c r="B29" s="34"/>
      <c r="C29" s="31" t="s">
        <v>234</v>
      </c>
      <c r="D29" s="29">
        <v>8235600</v>
      </c>
      <c r="E29" s="29">
        <v>8235600</v>
      </c>
      <c r="F29" s="17">
        <f t="shared" si="2"/>
        <v>0</v>
      </c>
      <c r="G29" s="20">
        <f t="shared" si="3"/>
        <v>1</v>
      </c>
    </row>
    <row r="30" spans="2:7" ht="21.75" customHeight="1">
      <c r="B30" s="34" t="s">
        <v>203</v>
      </c>
      <c r="C30" s="31" t="s">
        <v>204</v>
      </c>
      <c r="D30" s="29">
        <v>5195350</v>
      </c>
      <c r="E30" s="29">
        <v>5195350</v>
      </c>
      <c r="F30" s="17">
        <f t="shared" si="2"/>
        <v>0</v>
      </c>
      <c r="G30" s="20">
        <f t="shared" si="3"/>
        <v>1</v>
      </c>
    </row>
    <row r="31" spans="2:7" ht="21.75" customHeight="1">
      <c r="B31" s="34" t="s">
        <v>188</v>
      </c>
      <c r="C31" s="31" t="s">
        <v>189</v>
      </c>
      <c r="D31" s="29">
        <v>12461000</v>
      </c>
      <c r="E31" s="29">
        <v>12461000</v>
      </c>
      <c r="F31" s="17">
        <f t="shared" si="2"/>
        <v>0</v>
      </c>
      <c r="G31" s="20">
        <f t="shared" si="3"/>
        <v>1</v>
      </c>
    </row>
    <row r="32" spans="2:7" ht="21.75" customHeight="1">
      <c r="B32" s="34" t="s">
        <v>192</v>
      </c>
      <c r="C32" s="31" t="s">
        <v>193</v>
      </c>
      <c r="D32" s="29">
        <v>10370000</v>
      </c>
      <c r="E32" s="29">
        <v>10370000</v>
      </c>
      <c r="F32" s="17">
        <f t="shared" si="2"/>
        <v>0</v>
      </c>
      <c r="G32" s="20">
        <f t="shared" si="3"/>
        <v>1</v>
      </c>
    </row>
    <row r="33" spans="2:7" ht="21.75" customHeight="1">
      <c r="B33" s="34" t="s">
        <v>190</v>
      </c>
      <c r="C33" s="31" t="s">
        <v>191</v>
      </c>
      <c r="D33" s="29">
        <v>4120200</v>
      </c>
      <c r="E33" s="29">
        <v>4120200</v>
      </c>
      <c r="F33" s="17">
        <f t="shared" si="2"/>
        <v>0</v>
      </c>
      <c r="G33" s="20">
        <f t="shared" si="3"/>
        <v>1</v>
      </c>
    </row>
    <row r="34" spans="2:7" ht="21.75" customHeight="1">
      <c r="B34" s="34" t="s">
        <v>200</v>
      </c>
      <c r="C34" s="31" t="s">
        <v>201</v>
      </c>
      <c r="D34" s="29">
        <v>7610000</v>
      </c>
      <c r="E34" s="29">
        <v>7610000</v>
      </c>
      <c r="F34" s="17">
        <f t="shared" si="2"/>
        <v>0</v>
      </c>
      <c r="G34" s="20">
        <f t="shared" si="3"/>
        <v>1</v>
      </c>
    </row>
    <row r="35" spans="2:7" ht="21.75" customHeight="1">
      <c r="B35" s="34" t="s">
        <v>196</v>
      </c>
      <c r="C35" s="31" t="s">
        <v>197</v>
      </c>
      <c r="D35" s="29">
        <v>2880000</v>
      </c>
      <c r="E35" s="29">
        <v>2880000</v>
      </c>
      <c r="F35" s="17">
        <f t="shared" si="2"/>
        <v>0</v>
      </c>
      <c r="G35" s="20">
        <f t="shared" si="3"/>
        <v>1</v>
      </c>
    </row>
    <row r="36" spans="2:7" ht="21.75" customHeight="1">
      <c r="B36" s="34" t="s">
        <v>198</v>
      </c>
      <c r="C36" s="31" t="s">
        <v>199</v>
      </c>
      <c r="D36" s="29">
        <v>5700000</v>
      </c>
      <c r="E36" s="29">
        <v>5066670</v>
      </c>
      <c r="F36" s="33">
        <f t="shared" si="2"/>
        <v>633330</v>
      </c>
      <c r="G36" s="20">
        <f t="shared" si="3"/>
        <v>0.8888894736842106</v>
      </c>
    </row>
    <row r="37" spans="2:7" ht="21.75" customHeight="1">
      <c r="B37" s="34" t="s">
        <v>194</v>
      </c>
      <c r="C37" s="31" t="s">
        <v>195</v>
      </c>
      <c r="D37" s="29">
        <v>3800000</v>
      </c>
      <c r="E37" s="29">
        <v>1900000</v>
      </c>
      <c r="F37" s="17">
        <f t="shared" si="2"/>
        <v>1900000</v>
      </c>
      <c r="G37" s="20">
        <f t="shared" si="3"/>
        <v>0.5</v>
      </c>
    </row>
    <row r="38" spans="2:7" ht="21.75" customHeight="1">
      <c r="B38" s="34" t="s">
        <v>202</v>
      </c>
      <c r="C38" s="31" t="s">
        <v>201</v>
      </c>
      <c r="D38" s="29">
        <v>34914000</v>
      </c>
      <c r="E38" s="29">
        <v>18624000</v>
      </c>
      <c r="F38" s="17">
        <f t="shared" si="2"/>
        <v>16290000</v>
      </c>
      <c r="G38" s="20">
        <f t="shared" si="3"/>
        <v>0.5334249871111875</v>
      </c>
    </row>
    <row r="39" spans="2:7" ht="21.75" customHeight="1">
      <c r="B39" s="34" t="s">
        <v>217</v>
      </c>
      <c r="C39" s="32" t="s">
        <v>218</v>
      </c>
      <c r="D39" s="29">
        <v>2250000</v>
      </c>
      <c r="E39" s="30">
        <v>2250000</v>
      </c>
      <c r="F39" s="17">
        <f t="shared" si="2"/>
        <v>0</v>
      </c>
      <c r="G39" s="20">
        <f t="shared" si="3"/>
        <v>1</v>
      </c>
    </row>
    <row r="40" spans="2:7" ht="21.75" customHeight="1">
      <c r="B40" s="34" t="s">
        <v>219</v>
      </c>
      <c r="C40" s="32" t="s">
        <v>220</v>
      </c>
      <c r="D40" s="29">
        <v>2850000</v>
      </c>
      <c r="E40" s="30">
        <v>2850000</v>
      </c>
      <c r="F40" s="17">
        <f t="shared" si="2"/>
        <v>0</v>
      </c>
      <c r="G40" s="20">
        <f t="shared" si="3"/>
        <v>1</v>
      </c>
    </row>
    <row r="41" spans="2:7" ht="21.75" customHeight="1">
      <c r="B41" s="34" t="s">
        <v>221</v>
      </c>
      <c r="C41" s="32" t="s">
        <v>222</v>
      </c>
      <c r="D41" s="29">
        <v>2850000</v>
      </c>
      <c r="E41" s="30">
        <v>2850000</v>
      </c>
      <c r="F41" s="17">
        <f t="shared" si="2"/>
        <v>0</v>
      </c>
      <c r="G41" s="20">
        <f t="shared" si="3"/>
        <v>1</v>
      </c>
    </row>
    <row r="42" spans="2:7" ht="21.75" customHeight="1">
      <c r="B42" s="34" t="s">
        <v>223</v>
      </c>
      <c r="C42" s="32" t="s">
        <v>224</v>
      </c>
      <c r="D42" s="29">
        <v>2250000</v>
      </c>
      <c r="E42" s="30">
        <v>2250000</v>
      </c>
      <c r="F42" s="17">
        <f t="shared" si="2"/>
        <v>0</v>
      </c>
      <c r="G42" s="20">
        <f t="shared" si="3"/>
        <v>1</v>
      </c>
    </row>
    <row r="43" spans="2:7" ht="21.75" customHeight="1" thickBot="1">
      <c r="B43" s="34" t="s">
        <v>225</v>
      </c>
      <c r="C43" s="32" t="s">
        <v>226</v>
      </c>
      <c r="D43" s="29">
        <v>1800000</v>
      </c>
      <c r="E43" s="30">
        <v>1800000</v>
      </c>
      <c r="F43" s="17">
        <f t="shared" si="2"/>
        <v>0</v>
      </c>
      <c r="G43" s="20">
        <f t="shared" si="3"/>
        <v>1</v>
      </c>
    </row>
    <row r="44" spans="2:7" ht="18" customHeight="1" thickBot="1">
      <c r="B44" s="25"/>
      <c r="C44" s="26" t="s">
        <v>78</v>
      </c>
      <c r="D44" s="27">
        <f>SUM(D13:D43)</f>
        <v>223629543</v>
      </c>
      <c r="E44" s="27">
        <f>SUM(E13:E43)</f>
        <v>204606213</v>
      </c>
      <c r="F44" s="27">
        <f>SUM(F13:F43)</f>
        <v>19023330</v>
      </c>
      <c r="G44" s="28">
        <f>IF(D44=0,0,E44/D44)</f>
        <v>0.914933734850945</v>
      </c>
    </row>
    <row r="46" spans="2:4" ht="13.5" thickBot="1">
      <c r="B46" s="14" t="s">
        <v>52</v>
      </c>
      <c r="C46" s="6"/>
      <c r="D46" s="18"/>
    </row>
    <row r="47" spans="2:7" ht="15" customHeight="1">
      <c r="B47" s="1043" t="s">
        <v>235</v>
      </c>
      <c r="C47" s="1044"/>
      <c r="D47" s="1044"/>
      <c r="E47" s="1044"/>
      <c r="F47" s="1044"/>
      <c r="G47" s="1045"/>
    </row>
    <row r="48" spans="2:7" ht="15" customHeight="1" thickBot="1">
      <c r="B48" s="1046"/>
      <c r="C48" s="1047"/>
      <c r="D48" s="1047"/>
      <c r="E48" s="1047"/>
      <c r="F48" s="1047"/>
      <c r="G48" s="1048"/>
    </row>
    <row r="49" spans="3:5" ht="12.75">
      <c r="C49" s="6"/>
      <c r="D49" s="6"/>
      <c r="E49" s="6"/>
    </row>
    <row r="50" spans="3:6" ht="12.75">
      <c r="C50" s="12" t="s">
        <v>53</v>
      </c>
      <c r="D50" s="12"/>
      <c r="E50" s="6"/>
      <c r="F50" s="6"/>
    </row>
    <row r="51" spans="3:6" ht="12.75">
      <c r="C51" s="6"/>
      <c r="D51" s="6"/>
      <c r="E51" s="6"/>
      <c r="F51" s="6"/>
    </row>
    <row r="53" spans="2:6" ht="12.75">
      <c r="B53" s="3" t="s">
        <v>54</v>
      </c>
      <c r="D53" s="7"/>
      <c r="E53" s="1" t="s">
        <v>55</v>
      </c>
      <c r="F53" s="7"/>
    </row>
    <row r="54" spans="2:6" ht="12.75">
      <c r="B54" s="2" t="s">
        <v>238</v>
      </c>
      <c r="D54" s="7"/>
      <c r="E54" s="2" t="s">
        <v>236</v>
      </c>
      <c r="F54" s="7"/>
    </row>
    <row r="55" spans="2:6" ht="12.75">
      <c r="B55" s="2" t="s">
        <v>241</v>
      </c>
      <c r="D55" s="7"/>
      <c r="E55" s="2" t="s">
        <v>237</v>
      </c>
      <c r="F55" s="7"/>
    </row>
    <row r="56" ht="12.75">
      <c r="E56" s="2"/>
    </row>
    <row r="57" ht="12.75">
      <c r="E57" s="2"/>
    </row>
    <row r="58" ht="12.75">
      <c r="E58" s="2"/>
    </row>
    <row r="59" ht="12.75">
      <c r="E59" s="2" t="s">
        <v>239</v>
      </c>
    </row>
    <row r="60" ht="12.75">
      <c r="E60" s="2" t="s">
        <v>240</v>
      </c>
    </row>
  </sheetData>
  <sheetProtection/>
  <mergeCells count="9">
    <mergeCell ref="D7:E7"/>
    <mergeCell ref="D8:E8"/>
    <mergeCell ref="B47:G48"/>
    <mergeCell ref="D1:E1"/>
    <mergeCell ref="D2:E2"/>
    <mergeCell ref="D3:E3"/>
    <mergeCell ref="D4:E4"/>
    <mergeCell ref="D5:E5"/>
    <mergeCell ref="D6:E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276"/>
  <sheetViews>
    <sheetView zoomScalePageLayoutView="0" workbookViewId="0" topLeftCell="A1">
      <selection activeCell="A1" sqref="A1:IV4"/>
    </sheetView>
  </sheetViews>
  <sheetFormatPr defaultColWidth="10.8515625" defaultRowHeight="15"/>
  <cols>
    <col min="1" max="1" width="3.57421875" style="90" customWidth="1"/>
    <col min="2" max="2" width="4.140625" style="90" customWidth="1"/>
    <col min="3" max="3" width="31.7109375" style="90" customWidth="1"/>
    <col min="4" max="4" width="24.8515625" style="90" customWidth="1"/>
    <col min="5" max="5" width="18.00390625" style="90" customWidth="1"/>
    <col min="6" max="6" width="16.140625" style="90" customWidth="1"/>
    <col min="7" max="7" width="4.140625" style="90" customWidth="1"/>
    <col min="8" max="8" width="15.421875" style="90" customWidth="1"/>
    <col min="9" max="9" width="10.7109375" style="90" customWidth="1"/>
    <col min="10" max="16384" width="10.8515625" style="90" customWidth="1"/>
  </cols>
  <sheetData>
    <row r="1" spans="3:9" s="2" customFormat="1" ht="13.5" customHeight="1">
      <c r="C1" s="655" t="s">
        <v>398</v>
      </c>
      <c r="D1" s="870" t="s">
        <v>405</v>
      </c>
      <c r="E1" s="856"/>
      <c r="F1" s="856"/>
      <c r="G1" s="857"/>
      <c r="H1" s="192" t="s">
        <v>400</v>
      </c>
      <c r="I1" s="193"/>
    </row>
    <row r="2" spans="3:9" s="2" customFormat="1" ht="13.5" customHeight="1">
      <c r="C2" s="656"/>
      <c r="D2" s="871"/>
      <c r="E2" s="858"/>
      <c r="F2" s="858"/>
      <c r="G2" s="859"/>
      <c r="H2" s="192" t="s">
        <v>401</v>
      </c>
      <c r="I2" s="193">
        <v>0</v>
      </c>
    </row>
    <row r="3" spans="3:9" s="2" customFormat="1" ht="13.5" customHeight="1">
      <c r="C3" s="656"/>
      <c r="D3" s="871"/>
      <c r="E3" s="858"/>
      <c r="F3" s="858"/>
      <c r="G3" s="859"/>
      <c r="H3" s="192" t="s">
        <v>402</v>
      </c>
      <c r="I3" s="193"/>
    </row>
    <row r="4" spans="3:9" s="2" customFormat="1" ht="13.5" customHeight="1">
      <c r="C4" s="657" t="s">
        <v>399</v>
      </c>
      <c r="D4" s="872"/>
      <c r="E4" s="860"/>
      <c r="F4" s="860"/>
      <c r="G4" s="861"/>
      <c r="H4" s="192" t="s">
        <v>403</v>
      </c>
      <c r="I4" s="193" t="s">
        <v>404</v>
      </c>
    </row>
    <row r="5" ht="13.5" thickBot="1"/>
    <row r="6" spans="2:9" ht="13.5" thickBot="1">
      <c r="B6" s="89"/>
      <c r="C6" s="685"/>
      <c r="D6" s="686"/>
      <c r="E6" s="686"/>
      <c r="F6" s="686"/>
      <c r="G6" s="686"/>
      <c r="H6" s="686"/>
      <c r="I6" s="687"/>
    </row>
    <row r="7" spans="2:9" ht="13.5" thickBot="1">
      <c r="B7" s="89"/>
      <c r="C7" s="688"/>
      <c r="D7" s="691" t="s">
        <v>283</v>
      </c>
      <c r="E7" s="692"/>
      <c r="F7" s="693"/>
      <c r="G7" s="689"/>
      <c r="H7" s="689"/>
      <c r="I7" s="690"/>
    </row>
    <row r="8" spans="2:9" ht="13.5" thickBot="1">
      <c r="B8" s="89"/>
      <c r="C8" s="694"/>
      <c r="D8" s="693"/>
      <c r="E8" s="693"/>
      <c r="F8" s="693"/>
      <c r="G8" s="689"/>
      <c r="H8" s="689"/>
      <c r="I8" s="690"/>
    </row>
    <row r="9" spans="2:9" ht="15.75" customHeight="1" thickBot="1">
      <c r="B9" s="89"/>
      <c r="C9" s="1090" t="s">
        <v>284</v>
      </c>
      <c r="D9" s="1091"/>
      <c r="E9" s="689"/>
      <c r="F9" s="689"/>
      <c r="G9" s="689"/>
      <c r="H9" s="689"/>
      <c r="I9" s="690"/>
    </row>
    <row r="10" spans="2:9" ht="15.75" customHeight="1" thickBot="1">
      <c r="B10" s="89"/>
      <c r="C10" s="1092"/>
      <c r="D10" s="1093"/>
      <c r="E10" s="689"/>
      <c r="F10" s="689"/>
      <c r="G10" s="689"/>
      <c r="H10" s="689"/>
      <c r="I10" s="690"/>
    </row>
    <row r="11" spans="2:9" ht="13.5" thickBot="1">
      <c r="B11" s="89"/>
      <c r="C11" s="1090" t="s">
        <v>321</v>
      </c>
      <c r="D11" s="1091"/>
      <c r="E11" s="689"/>
      <c r="F11" s="689"/>
      <c r="G11" s="689"/>
      <c r="H11" s="689"/>
      <c r="I11" s="690"/>
    </row>
    <row r="12" spans="2:9" ht="12.75" customHeight="1" thickBot="1">
      <c r="B12" s="89"/>
      <c r="C12" s="1094"/>
      <c r="D12" s="1095"/>
      <c r="E12" s="689"/>
      <c r="F12" s="689"/>
      <c r="G12" s="689"/>
      <c r="H12" s="689"/>
      <c r="I12" s="690"/>
    </row>
    <row r="13" spans="2:9" ht="12.75">
      <c r="B13" s="89"/>
      <c r="C13" s="695"/>
      <c r="D13" s="689"/>
      <c r="E13" s="689"/>
      <c r="F13" s="689"/>
      <c r="G13" s="689"/>
      <c r="H13" s="689"/>
      <c r="I13" s="690"/>
    </row>
    <row r="14" spans="2:9" ht="12.75">
      <c r="B14" s="89"/>
      <c r="C14" s="688"/>
      <c r="D14" s="689"/>
      <c r="E14" s="689"/>
      <c r="F14" s="689"/>
      <c r="G14" s="689"/>
      <c r="H14" s="689"/>
      <c r="I14" s="690"/>
    </row>
    <row r="15" spans="2:9" ht="12.75">
      <c r="B15" s="89"/>
      <c r="C15" s="688"/>
      <c r="D15" s="689"/>
      <c r="E15" s="689"/>
      <c r="F15" s="689"/>
      <c r="G15" s="689"/>
      <c r="H15" s="689"/>
      <c r="I15" s="690"/>
    </row>
    <row r="16" spans="2:9" ht="105.75" customHeight="1">
      <c r="B16" s="89"/>
      <c r="C16" s="1084" t="s">
        <v>408</v>
      </c>
      <c r="D16" s="1085"/>
      <c r="E16" s="1085"/>
      <c r="F16" s="1085"/>
      <c r="G16" s="1085"/>
      <c r="H16" s="1085"/>
      <c r="I16" s="1086"/>
    </row>
    <row r="17" spans="2:9" ht="10.5" customHeight="1">
      <c r="B17" s="89"/>
      <c r="C17" s="696"/>
      <c r="D17" s="697"/>
      <c r="E17" s="697"/>
      <c r="F17" s="697"/>
      <c r="G17" s="697"/>
      <c r="H17" s="697"/>
      <c r="I17" s="698"/>
    </row>
    <row r="18" spans="2:9" ht="17.25" customHeight="1">
      <c r="B18" s="89"/>
      <c r="C18" s="696"/>
      <c r="D18" s="1067" t="s">
        <v>344</v>
      </c>
      <c r="E18" s="1067"/>
      <c r="F18" s="697"/>
      <c r="G18" s="697"/>
      <c r="H18" s="697"/>
      <c r="I18" s="698"/>
    </row>
    <row r="19" spans="2:9" ht="13.5" customHeight="1">
      <c r="B19" s="89"/>
      <c r="C19" s="699" t="s">
        <v>345</v>
      </c>
      <c r="D19" s="697"/>
      <c r="E19" s="697"/>
      <c r="F19" s="697"/>
      <c r="G19" s="697"/>
      <c r="H19" s="697"/>
      <c r="I19" s="698"/>
    </row>
    <row r="20" spans="2:9" ht="15" customHeight="1" thickBot="1">
      <c r="B20" s="89"/>
      <c r="C20" s="700"/>
      <c r="D20" s="689"/>
      <c r="E20" s="689"/>
      <c r="F20" s="689"/>
      <c r="G20" s="689"/>
      <c r="H20" s="689"/>
      <c r="I20" s="690"/>
    </row>
    <row r="21" spans="2:9" ht="13.5" thickBot="1">
      <c r="B21" s="89"/>
      <c r="C21" s="701" t="s">
        <v>285</v>
      </c>
      <c r="D21" s="702" t="s">
        <v>286</v>
      </c>
      <c r="E21" s="703" t="s">
        <v>287</v>
      </c>
      <c r="F21" s="689"/>
      <c r="G21" s="689"/>
      <c r="H21" s="689"/>
      <c r="I21" s="690"/>
    </row>
    <row r="22" spans="2:9" ht="13.5" thickBot="1">
      <c r="B22" s="89"/>
      <c r="C22" s="704"/>
      <c r="D22" s="704"/>
      <c r="E22" s="705"/>
      <c r="F22" s="689"/>
      <c r="G22" s="689"/>
      <c r="H22" s="689"/>
      <c r="I22" s="690"/>
    </row>
    <row r="23" spans="2:9" ht="12.75">
      <c r="B23" s="89"/>
      <c r="C23" s="688"/>
      <c r="D23" s="689"/>
      <c r="E23" s="689"/>
      <c r="F23" s="689"/>
      <c r="G23" s="689"/>
      <c r="H23" s="689"/>
      <c r="I23" s="690"/>
    </row>
    <row r="24" spans="2:9" ht="12.75">
      <c r="B24" s="89"/>
      <c r="C24" s="1068" t="s">
        <v>368</v>
      </c>
      <c r="D24" s="1069"/>
      <c r="E24" s="1069"/>
      <c r="F24" s="1069"/>
      <c r="G24" s="1069"/>
      <c r="H24" s="1069"/>
      <c r="I24" s="1070"/>
    </row>
    <row r="25" spans="2:9" ht="12.75">
      <c r="B25" s="89"/>
      <c r="C25" s="1068"/>
      <c r="D25" s="1069"/>
      <c r="E25" s="1069"/>
      <c r="F25" s="1069"/>
      <c r="G25" s="1069"/>
      <c r="H25" s="1069"/>
      <c r="I25" s="1070"/>
    </row>
    <row r="26" spans="2:9" ht="3" customHeight="1">
      <c r="B26" s="89"/>
      <c r="C26" s="1068"/>
      <c r="D26" s="1069"/>
      <c r="E26" s="1069"/>
      <c r="F26" s="1069"/>
      <c r="G26" s="1069"/>
      <c r="H26" s="1069"/>
      <c r="I26" s="1070"/>
    </row>
    <row r="27" spans="2:9" ht="12.75">
      <c r="B27" s="89"/>
      <c r="C27" s="688"/>
      <c r="D27" s="689"/>
      <c r="E27" s="689"/>
      <c r="F27" s="689"/>
      <c r="G27" s="689"/>
      <c r="H27" s="689"/>
      <c r="I27" s="690"/>
    </row>
    <row r="28" spans="2:9" s="682" customFormat="1" ht="29.25" customHeight="1">
      <c r="B28" s="681"/>
      <c r="C28" s="1053" t="s">
        <v>365</v>
      </c>
      <c r="D28" s="1054"/>
      <c r="E28" s="1054"/>
      <c r="F28" s="1054"/>
      <c r="G28" s="1054"/>
      <c r="H28" s="1054"/>
      <c r="I28" s="1055"/>
    </row>
    <row r="29" spans="2:9" ht="12.75">
      <c r="B29" s="89"/>
      <c r="C29" s="688" t="s">
        <v>364</v>
      </c>
      <c r="D29" s="689"/>
      <c r="E29" s="689"/>
      <c r="F29" s="689"/>
      <c r="G29" s="689"/>
      <c r="H29" s="689"/>
      <c r="I29" s="690"/>
    </row>
    <row r="30" spans="2:9" ht="13.5" thickBot="1">
      <c r="B30" s="89"/>
      <c r="C30" s="700"/>
      <c r="D30" s="689"/>
      <c r="E30" s="689"/>
      <c r="F30" s="689"/>
      <c r="G30" s="689"/>
      <c r="H30" s="689"/>
      <c r="I30" s="690"/>
    </row>
    <row r="31" spans="2:9" ht="24.75" thickBot="1">
      <c r="B31" s="89"/>
      <c r="C31" s="706" t="s">
        <v>288</v>
      </c>
      <c r="D31" s="691" t="s">
        <v>289</v>
      </c>
      <c r="E31" s="691" t="s">
        <v>290</v>
      </c>
      <c r="F31" s="707" t="s">
        <v>291</v>
      </c>
      <c r="G31" s="689"/>
      <c r="H31" s="689"/>
      <c r="I31" s="690"/>
    </row>
    <row r="32" spans="2:9" ht="13.5" thickBot="1">
      <c r="B32" s="89"/>
      <c r="C32" s="708"/>
      <c r="D32" s="709"/>
      <c r="E32" s="708"/>
      <c r="F32" s="710"/>
      <c r="G32" s="689"/>
      <c r="H32" s="689"/>
      <c r="I32" s="690"/>
    </row>
    <row r="33" spans="2:9" ht="12.75">
      <c r="B33" s="89"/>
      <c r="C33" s="700"/>
      <c r="D33" s="689"/>
      <c r="E33" s="689"/>
      <c r="F33" s="689"/>
      <c r="G33" s="689"/>
      <c r="H33" s="689"/>
      <c r="I33" s="690"/>
    </row>
    <row r="34" spans="2:9" ht="12.75">
      <c r="B34" s="89"/>
      <c r="C34" s="1062" t="s">
        <v>366</v>
      </c>
      <c r="D34" s="1063"/>
      <c r="E34" s="1063"/>
      <c r="F34" s="1063"/>
      <c r="G34" s="1063"/>
      <c r="H34" s="1063"/>
      <c r="I34" s="1064"/>
    </row>
    <row r="35" spans="2:9" ht="12.75">
      <c r="B35" s="89"/>
      <c r="C35" s="1062"/>
      <c r="D35" s="1063"/>
      <c r="E35" s="1063"/>
      <c r="F35" s="1063"/>
      <c r="G35" s="1063"/>
      <c r="H35" s="1063"/>
      <c r="I35" s="1064"/>
    </row>
    <row r="36" spans="2:9" ht="6" customHeight="1">
      <c r="B36" s="89"/>
      <c r="C36" s="1062"/>
      <c r="D36" s="1063"/>
      <c r="E36" s="1063"/>
      <c r="F36" s="1063"/>
      <c r="G36" s="1063"/>
      <c r="H36" s="1063"/>
      <c r="I36" s="1064"/>
    </row>
    <row r="37" spans="2:9" ht="12.75">
      <c r="B37" s="89"/>
      <c r="C37" s="700"/>
      <c r="D37" s="689"/>
      <c r="E37" s="689"/>
      <c r="F37" s="689"/>
      <c r="G37" s="689"/>
      <c r="H37" s="689"/>
      <c r="I37" s="690"/>
    </row>
    <row r="38" spans="2:9" ht="12.75">
      <c r="B38" s="89"/>
      <c r="C38" s="700"/>
      <c r="D38" s="689"/>
      <c r="E38" s="689"/>
      <c r="F38" s="689"/>
      <c r="G38" s="689"/>
      <c r="H38" s="689"/>
      <c r="I38" s="690"/>
    </row>
    <row r="39" spans="2:9" ht="31.5" customHeight="1" thickBot="1">
      <c r="B39" s="89"/>
      <c r="C39" s="1087" t="s">
        <v>297</v>
      </c>
      <c r="D39" s="1088"/>
      <c r="E39" s="1088"/>
      <c r="F39" s="1088"/>
      <c r="G39" s="1088"/>
      <c r="H39" s="1088"/>
      <c r="I39" s="1089"/>
    </row>
    <row r="40" spans="2:9" ht="13.5" thickBot="1">
      <c r="B40" s="89"/>
      <c r="C40" s="1065" t="s">
        <v>128</v>
      </c>
      <c r="D40" s="1074" t="s">
        <v>10</v>
      </c>
      <c r="E40" s="1075"/>
      <c r="F40" s="1076" t="s">
        <v>81</v>
      </c>
      <c r="G40" s="1076"/>
      <c r="H40" s="1074" t="s">
        <v>137</v>
      </c>
      <c r="I40" s="1075"/>
    </row>
    <row r="41" spans="2:9" ht="13.5" thickBot="1">
      <c r="B41" s="89"/>
      <c r="C41" s="1066"/>
      <c r="D41" s="711" t="s">
        <v>11</v>
      </c>
      <c r="E41" s="712" t="s">
        <v>12</v>
      </c>
      <c r="F41" s="1077"/>
      <c r="G41" s="1077"/>
      <c r="H41" s="711" t="s">
        <v>11</v>
      </c>
      <c r="I41" s="712" t="s">
        <v>12</v>
      </c>
    </row>
    <row r="42" spans="2:9" ht="12.75">
      <c r="B42" s="89"/>
      <c r="C42" s="713" t="s">
        <v>142</v>
      </c>
      <c r="D42" s="714">
        <f>+'FONDO LOCAL DE SALUD - 2'!D26</f>
        <v>0</v>
      </c>
      <c r="E42" s="714">
        <f>+'FONDO LOCAL DE SALUD - 2'!E26</f>
        <v>0</v>
      </c>
      <c r="F42" s="1071">
        <f>+'FONDO LOCAL DE SALUD - 2'!F26:G26</f>
        <v>0</v>
      </c>
      <c r="G42" s="1071"/>
      <c r="H42" s="714">
        <f>+'FONDO LOCAL DE SALUD - 2'!H26</f>
        <v>0</v>
      </c>
      <c r="I42" s="715">
        <f>+'FONDO LOCAL DE SALUD - 2'!I26</f>
        <v>0</v>
      </c>
    </row>
    <row r="43" spans="2:9" ht="12.75">
      <c r="B43" s="89"/>
      <c r="C43" s="713" t="s">
        <v>143</v>
      </c>
      <c r="D43" s="714">
        <f>+'FONDO LOCAL DE SALUD - 2'!D27</f>
        <v>0</v>
      </c>
      <c r="E43" s="714">
        <f>+'FONDO LOCAL DE SALUD - 2'!E27</f>
        <v>0</v>
      </c>
      <c r="F43" s="1071">
        <f>+'FONDO LOCAL DE SALUD - 2'!F27:G27</f>
        <v>0</v>
      </c>
      <c r="G43" s="1071"/>
      <c r="H43" s="714">
        <f>+'FONDO LOCAL DE SALUD - 2'!H27</f>
        <v>0</v>
      </c>
      <c r="I43" s="715">
        <f>+'FONDO LOCAL DE SALUD - 2'!I27</f>
        <v>0</v>
      </c>
    </row>
    <row r="44" spans="2:9" ht="12.75">
      <c r="B44" s="89"/>
      <c r="C44" s="713" t="s">
        <v>144</v>
      </c>
      <c r="D44" s="714">
        <f>+'FONDO LOCAL DE SALUD - 2'!D28</f>
        <v>0</v>
      </c>
      <c r="E44" s="714">
        <f>+'FONDO LOCAL DE SALUD - 2'!E28</f>
        <v>0</v>
      </c>
      <c r="F44" s="1071">
        <f>+'FONDO LOCAL DE SALUD - 2'!F28:G28</f>
        <v>0</v>
      </c>
      <c r="G44" s="1071"/>
      <c r="H44" s="714">
        <f>+'FONDO LOCAL DE SALUD - 2'!H28</f>
        <v>0</v>
      </c>
      <c r="I44" s="715">
        <f>+'FONDO LOCAL DE SALUD - 2'!I28</f>
        <v>0</v>
      </c>
    </row>
    <row r="45" spans="2:9" ht="12.75">
      <c r="B45" s="89"/>
      <c r="C45" s="713" t="s">
        <v>145</v>
      </c>
      <c r="D45" s="714">
        <f>+'FONDO LOCAL DE SALUD - 2'!D29</f>
        <v>0</v>
      </c>
      <c r="E45" s="714">
        <f>+'FONDO LOCAL DE SALUD - 2'!E29</f>
        <v>0</v>
      </c>
      <c r="F45" s="1071">
        <f>+'FONDO LOCAL DE SALUD - 2'!F29:G29</f>
        <v>0</v>
      </c>
      <c r="G45" s="1071"/>
      <c r="H45" s="714">
        <f>+'FONDO LOCAL DE SALUD - 2'!H29</f>
        <v>0</v>
      </c>
      <c r="I45" s="715">
        <f>+'FONDO LOCAL DE SALUD - 2'!I29</f>
        <v>0</v>
      </c>
    </row>
    <row r="46" spans="2:9" ht="12.75">
      <c r="B46" s="89"/>
      <c r="C46" s="713" t="s">
        <v>146</v>
      </c>
      <c r="D46" s="714">
        <f>+'FONDO LOCAL DE SALUD - 2'!D30</f>
        <v>0</v>
      </c>
      <c r="E46" s="714">
        <f>+'FONDO LOCAL DE SALUD - 2'!E30</f>
        <v>0</v>
      </c>
      <c r="F46" s="1071">
        <f>+'FONDO LOCAL DE SALUD - 2'!F30:G30</f>
        <v>0</v>
      </c>
      <c r="G46" s="1071"/>
      <c r="H46" s="714">
        <f>+'FONDO LOCAL DE SALUD - 2'!H30</f>
        <v>0</v>
      </c>
      <c r="I46" s="715">
        <f>+'FONDO LOCAL DE SALUD - 2'!I30</f>
        <v>0</v>
      </c>
    </row>
    <row r="47" spans="2:9" ht="12.75">
      <c r="B47" s="89"/>
      <c r="C47" s="713" t="s">
        <v>147</v>
      </c>
      <c r="D47" s="714">
        <f>+'FONDO LOCAL DE SALUD - 2'!D31</f>
        <v>0</v>
      </c>
      <c r="E47" s="714">
        <f>+'FONDO LOCAL DE SALUD - 2'!E31</f>
        <v>0</v>
      </c>
      <c r="F47" s="1071">
        <f>+'FONDO LOCAL DE SALUD - 2'!F31:G31</f>
        <v>0</v>
      </c>
      <c r="G47" s="1071"/>
      <c r="H47" s="714">
        <f>+'FONDO LOCAL DE SALUD - 2'!H31</f>
        <v>0</v>
      </c>
      <c r="I47" s="715">
        <f>+'FONDO LOCAL DE SALUD - 2'!I31</f>
        <v>0</v>
      </c>
    </row>
    <row r="48" spans="2:9" ht="12.75">
      <c r="B48" s="89"/>
      <c r="C48" s="713" t="s">
        <v>148</v>
      </c>
      <c r="D48" s="714">
        <f>+'FONDO LOCAL DE SALUD - 2'!D32</f>
        <v>0</v>
      </c>
      <c r="E48" s="714">
        <f>+'FONDO LOCAL DE SALUD - 2'!E32</f>
        <v>0</v>
      </c>
      <c r="F48" s="1071">
        <f>+'FONDO LOCAL DE SALUD - 2'!F32:G32</f>
        <v>0</v>
      </c>
      <c r="G48" s="1071"/>
      <c r="H48" s="714">
        <f>+'FONDO LOCAL DE SALUD - 2'!H32</f>
        <v>0</v>
      </c>
      <c r="I48" s="715">
        <f>+'FONDO LOCAL DE SALUD - 2'!I32</f>
        <v>0</v>
      </c>
    </row>
    <row r="49" spans="2:9" ht="12.75">
      <c r="B49" s="89"/>
      <c r="C49" s="713" t="s">
        <v>1</v>
      </c>
      <c r="D49" s="714">
        <f>+'FONDO LOCAL DE SALUD - 2'!D33</f>
        <v>0</v>
      </c>
      <c r="E49" s="714">
        <f>+'FONDO LOCAL DE SALUD - 2'!E33</f>
        <v>0</v>
      </c>
      <c r="F49" s="1071">
        <f>+'FONDO LOCAL DE SALUD - 2'!F33:G33</f>
        <v>0</v>
      </c>
      <c r="G49" s="1071"/>
      <c r="H49" s="714">
        <f>+'FONDO LOCAL DE SALUD - 2'!H33</f>
        <v>0</v>
      </c>
      <c r="I49" s="715">
        <f>+'FONDO LOCAL DE SALUD - 2'!I33</f>
        <v>0</v>
      </c>
    </row>
    <row r="50" spans="2:9" ht="12.75">
      <c r="B50" s="89"/>
      <c r="C50" s="713" t="s">
        <v>2</v>
      </c>
      <c r="D50" s="714">
        <f>+'FONDO LOCAL DE SALUD - 2'!D34</f>
        <v>0</v>
      </c>
      <c r="E50" s="714">
        <f>+'FONDO LOCAL DE SALUD - 2'!E34</f>
        <v>0</v>
      </c>
      <c r="F50" s="1071">
        <f>+'FONDO LOCAL DE SALUD - 2'!F34:G34</f>
        <v>0</v>
      </c>
      <c r="G50" s="1071"/>
      <c r="H50" s="714">
        <f>+'FONDO LOCAL DE SALUD - 2'!H34</f>
        <v>0</v>
      </c>
      <c r="I50" s="715">
        <f>+'FONDO LOCAL DE SALUD - 2'!I34</f>
        <v>0</v>
      </c>
    </row>
    <row r="51" spans="2:9" ht="12.75">
      <c r="B51" s="89"/>
      <c r="C51" s="713" t="s">
        <v>3</v>
      </c>
      <c r="D51" s="714">
        <f>+'FONDO LOCAL DE SALUD - 2'!D35</f>
        <v>0</v>
      </c>
      <c r="E51" s="714">
        <f>+'FONDO LOCAL DE SALUD - 2'!E35</f>
        <v>0</v>
      </c>
      <c r="F51" s="1071">
        <f>+'FONDO LOCAL DE SALUD - 2'!F35:G35</f>
        <v>0</v>
      </c>
      <c r="G51" s="1071"/>
      <c r="H51" s="714">
        <f>+'FONDO LOCAL DE SALUD - 2'!H35</f>
        <v>0</v>
      </c>
      <c r="I51" s="715">
        <f>+'FONDO LOCAL DE SALUD - 2'!I35</f>
        <v>0</v>
      </c>
    </row>
    <row r="52" spans="2:9" ht="12.75">
      <c r="B52" s="89"/>
      <c r="C52" s="713" t="s">
        <v>244</v>
      </c>
      <c r="D52" s="714">
        <f>+'FONDO LOCAL DE SALUD - 2'!D36</f>
        <v>0</v>
      </c>
      <c r="E52" s="714">
        <f>+'FONDO LOCAL DE SALUD - 2'!E36</f>
        <v>0</v>
      </c>
      <c r="F52" s="1071">
        <f>+'FONDO LOCAL DE SALUD - 2'!F36:G36</f>
        <v>0</v>
      </c>
      <c r="G52" s="1071"/>
      <c r="H52" s="714">
        <f>+'FONDO LOCAL DE SALUD - 2'!H36</f>
        <v>0</v>
      </c>
      <c r="I52" s="715">
        <f>+'FONDO LOCAL DE SALUD - 2'!I36</f>
        <v>0</v>
      </c>
    </row>
    <row r="53" spans="2:9" ht="12.75">
      <c r="B53" s="89"/>
      <c r="C53" s="713" t="s">
        <v>245</v>
      </c>
      <c r="D53" s="714">
        <f>+'FONDO LOCAL DE SALUD - 2'!D37</f>
        <v>0</v>
      </c>
      <c r="E53" s="714">
        <f>+'FONDO LOCAL DE SALUD - 2'!E37</f>
        <v>0</v>
      </c>
      <c r="F53" s="1071">
        <f>+'FONDO LOCAL DE SALUD - 2'!F37:G37</f>
        <v>0</v>
      </c>
      <c r="G53" s="1071"/>
      <c r="H53" s="714">
        <f>+'FONDO LOCAL DE SALUD - 2'!H37</f>
        <v>0</v>
      </c>
      <c r="I53" s="715">
        <f>+'FONDO LOCAL DE SALUD - 2'!I37</f>
        <v>0</v>
      </c>
    </row>
    <row r="54" spans="2:9" ht="12.75">
      <c r="B54" s="89"/>
      <c r="C54" s="713" t="s">
        <v>140</v>
      </c>
      <c r="D54" s="714">
        <f>+'FONDO LOCAL DE SALUD - 2'!D38</f>
        <v>0</v>
      </c>
      <c r="E54" s="714">
        <f>+'FONDO LOCAL DE SALUD - 2'!E38</f>
        <v>0</v>
      </c>
      <c r="F54" s="1071">
        <f>+'FONDO LOCAL DE SALUD - 2'!F38:G38</f>
        <v>0</v>
      </c>
      <c r="G54" s="1071"/>
      <c r="H54" s="714">
        <f>+'FONDO LOCAL DE SALUD - 2'!H38</f>
        <v>0</v>
      </c>
      <c r="I54" s="715">
        <f>+'FONDO LOCAL DE SALUD - 2'!I38</f>
        <v>0</v>
      </c>
    </row>
    <row r="55" spans="2:9" ht="12.75">
      <c r="B55" s="89"/>
      <c r="C55" s="713" t="s">
        <v>141</v>
      </c>
      <c r="D55" s="714">
        <f>+'FONDO LOCAL DE SALUD - 2'!D39</f>
        <v>0</v>
      </c>
      <c r="E55" s="714">
        <f>+'FONDO LOCAL DE SALUD - 2'!E39</f>
        <v>0</v>
      </c>
      <c r="F55" s="1071">
        <f>+'FONDO LOCAL DE SALUD - 2'!F39:G39</f>
        <v>0</v>
      </c>
      <c r="G55" s="1071"/>
      <c r="H55" s="714">
        <f>+'FONDO LOCAL DE SALUD - 2'!H39</f>
        <v>0</v>
      </c>
      <c r="I55" s="715">
        <f>+'FONDO LOCAL DE SALUD - 2'!I39</f>
        <v>0</v>
      </c>
    </row>
    <row r="56" spans="2:9" ht="12.75">
      <c r="B56" s="89"/>
      <c r="C56" s="713" t="s">
        <v>4</v>
      </c>
      <c r="D56" s="714">
        <f>+'FONDO LOCAL DE SALUD - 2'!D40</f>
        <v>0</v>
      </c>
      <c r="E56" s="714">
        <f>+'FONDO LOCAL DE SALUD - 2'!E40</f>
        <v>0</v>
      </c>
      <c r="F56" s="1071">
        <f>+'FONDO LOCAL DE SALUD - 2'!F40:G40</f>
        <v>0</v>
      </c>
      <c r="G56" s="1071"/>
      <c r="H56" s="714">
        <f>+'FONDO LOCAL DE SALUD - 2'!H40</f>
        <v>0</v>
      </c>
      <c r="I56" s="715">
        <f>+'FONDO LOCAL DE SALUD - 2'!I40</f>
        <v>0</v>
      </c>
    </row>
    <row r="57" spans="2:9" ht="13.5" thickBot="1">
      <c r="B57" s="89"/>
      <c r="C57" s="716" t="s">
        <v>243</v>
      </c>
      <c r="D57" s="717">
        <f>+'FONDO LOCAL DE SALUD - 2'!D41</f>
        <v>0</v>
      </c>
      <c r="E57" s="717">
        <f>+'FONDO LOCAL DE SALUD - 2'!E41</f>
        <v>0</v>
      </c>
      <c r="F57" s="1102">
        <f>+'FONDO LOCAL DE SALUD - 2'!F41:G41</f>
        <v>0</v>
      </c>
      <c r="G57" s="1103"/>
      <c r="H57" s="717">
        <f>+'FONDO LOCAL DE SALUD - 2'!H41</f>
        <v>0</v>
      </c>
      <c r="I57" s="718">
        <f>+'FONDO LOCAL DE SALUD - 2'!I41</f>
        <v>0</v>
      </c>
    </row>
    <row r="58" spans="2:9" ht="12.75">
      <c r="B58" s="89"/>
      <c r="C58" s="719"/>
      <c r="D58" s="720"/>
      <c r="E58" s="720"/>
      <c r="F58" s="721"/>
      <c r="G58" s="721"/>
      <c r="H58" s="720"/>
      <c r="I58" s="722"/>
    </row>
    <row r="59" spans="1:9" ht="12.75">
      <c r="A59" s="90" t="s">
        <v>359</v>
      </c>
      <c r="B59" s="176"/>
      <c r="C59" s="695" t="s">
        <v>407</v>
      </c>
      <c r="D59" s="689"/>
      <c r="E59" s="689"/>
      <c r="F59" s="689"/>
      <c r="G59" s="689"/>
      <c r="H59" s="689"/>
      <c r="I59" s="690"/>
    </row>
    <row r="60" spans="2:9" ht="12.75">
      <c r="B60" s="89"/>
      <c r="C60" s="688"/>
      <c r="D60" s="689"/>
      <c r="E60" s="689"/>
      <c r="F60" s="689"/>
      <c r="G60" s="689"/>
      <c r="H60" s="689"/>
      <c r="I60" s="690"/>
    </row>
    <row r="61" spans="2:9" ht="12.75">
      <c r="B61" s="89"/>
      <c r="C61" s="695" t="s">
        <v>292</v>
      </c>
      <c r="D61" s="689"/>
      <c r="E61" s="689"/>
      <c r="F61" s="689"/>
      <c r="G61" s="689"/>
      <c r="H61" s="689"/>
      <c r="I61" s="690"/>
    </row>
    <row r="62" spans="2:9" ht="12.75">
      <c r="B62" s="89"/>
      <c r="C62" s="688"/>
      <c r="D62" s="689"/>
      <c r="E62" s="689"/>
      <c r="F62" s="689"/>
      <c r="G62" s="689"/>
      <c r="H62" s="689"/>
      <c r="I62" s="690"/>
    </row>
    <row r="63" spans="2:9" ht="13.5" thickBot="1">
      <c r="B63" s="89"/>
      <c r="C63" s="700" t="s">
        <v>293</v>
      </c>
      <c r="D63" s="689"/>
      <c r="E63" s="689"/>
      <c r="F63" s="689"/>
      <c r="G63" s="689"/>
      <c r="H63" s="689"/>
      <c r="I63" s="690"/>
    </row>
    <row r="64" spans="2:9" ht="13.5" thickBot="1">
      <c r="B64" s="89"/>
      <c r="C64" s="723" t="s">
        <v>294</v>
      </c>
      <c r="D64" s="691" t="s">
        <v>295</v>
      </c>
      <c r="E64" s="724" t="s">
        <v>296</v>
      </c>
      <c r="F64" s="689"/>
      <c r="G64" s="689"/>
      <c r="H64" s="689"/>
      <c r="I64" s="690"/>
    </row>
    <row r="65" spans="2:9" ht="13.5" thickBot="1">
      <c r="B65" s="89"/>
      <c r="C65" s="725">
        <f>+'PRESU REG SUBSIDIADO - 5'!F31</f>
        <v>0</v>
      </c>
      <c r="D65" s="726">
        <f>SUM('FUENTES DE FINANCIACION - 3'!C21:C25)</f>
        <v>0</v>
      </c>
      <c r="E65" s="727">
        <f>+'FUENTES DE FINANCIACION - 3'!E21</f>
        <v>0</v>
      </c>
      <c r="F65" s="689"/>
      <c r="G65" s="689"/>
      <c r="H65" s="689"/>
      <c r="I65" s="690"/>
    </row>
    <row r="66" spans="2:9" ht="13.5" thickBot="1">
      <c r="B66" s="89"/>
      <c r="C66" s="725">
        <f>+'PRESU REG SUBSIDIADO - 5'!F32</f>
        <v>0</v>
      </c>
      <c r="D66" s="726">
        <f>SUM('FUENTES DE FINANCIACION - 3'!C22:C26)</f>
        <v>0</v>
      </c>
      <c r="E66" s="727">
        <f>+'FUENTES DE FINANCIACION - 3'!E22</f>
        <v>0</v>
      </c>
      <c r="F66" s="689"/>
      <c r="G66" s="689"/>
      <c r="H66" s="689"/>
      <c r="I66" s="690"/>
    </row>
    <row r="67" spans="2:9" ht="13.5" thickBot="1">
      <c r="B67" s="89"/>
      <c r="C67" s="725">
        <f>+'PRESU REG SUBSIDIADO - 5'!F33</f>
        <v>0</v>
      </c>
      <c r="D67" s="726">
        <f>SUM('FUENTES DE FINANCIACION - 3'!C23:C27)</f>
        <v>0</v>
      </c>
      <c r="E67" s="727">
        <f>+'FUENTES DE FINANCIACION - 3'!E23</f>
        <v>0</v>
      </c>
      <c r="F67" s="689"/>
      <c r="G67" s="689"/>
      <c r="H67" s="689"/>
      <c r="I67" s="690"/>
    </row>
    <row r="68" spans="2:9" ht="13.5" thickBot="1">
      <c r="B68" s="89"/>
      <c r="C68" s="728">
        <f>+'PRESU REG SUBSIDIADO - 5'!F34</f>
        <v>0</v>
      </c>
      <c r="D68" s="729">
        <f>+'FUENTES DE FINANCIACION - 3'!C21</f>
        <v>0</v>
      </c>
      <c r="E68" s="705">
        <f>+'FUENTES DE FINANCIACION - 3'!E24</f>
        <v>0</v>
      </c>
      <c r="F68" s="689"/>
      <c r="G68" s="689"/>
      <c r="H68" s="689"/>
      <c r="I68" s="690"/>
    </row>
    <row r="69" spans="2:9" ht="12.75">
      <c r="B69" s="89"/>
      <c r="C69" s="730"/>
      <c r="D69" s="731"/>
      <c r="E69" s="689"/>
      <c r="F69" s="689"/>
      <c r="G69" s="689"/>
      <c r="H69" s="689"/>
      <c r="I69" s="690"/>
    </row>
    <row r="70" spans="2:9" ht="12.75">
      <c r="B70" s="89"/>
      <c r="C70" s="1096" t="s">
        <v>366</v>
      </c>
      <c r="D70" s="1097"/>
      <c r="E70" s="1097"/>
      <c r="F70" s="1097"/>
      <c r="G70" s="1097"/>
      <c r="H70" s="1097"/>
      <c r="I70" s="1098"/>
    </row>
    <row r="71" spans="2:9" ht="12.75">
      <c r="B71" s="89"/>
      <c r="C71" s="1096"/>
      <c r="D71" s="1097"/>
      <c r="E71" s="1097"/>
      <c r="F71" s="1097"/>
      <c r="G71" s="1097"/>
      <c r="H71" s="1097"/>
      <c r="I71" s="1098"/>
    </row>
    <row r="72" spans="2:9" ht="9" customHeight="1">
      <c r="B72" s="89"/>
      <c r="C72" s="1096"/>
      <c r="D72" s="1097"/>
      <c r="E72" s="1097"/>
      <c r="F72" s="1097"/>
      <c r="G72" s="1097"/>
      <c r="H72" s="1097"/>
      <c r="I72" s="1098"/>
    </row>
    <row r="73" spans="2:9" ht="12.75" hidden="1">
      <c r="B73" s="89"/>
      <c r="C73" s="1096"/>
      <c r="D73" s="1097"/>
      <c r="E73" s="1097"/>
      <c r="F73" s="1097"/>
      <c r="G73" s="1097"/>
      <c r="H73" s="1097"/>
      <c r="I73" s="1098"/>
    </row>
    <row r="74" spans="2:9" ht="12.75">
      <c r="B74" s="89"/>
      <c r="C74" s="730"/>
      <c r="D74" s="731"/>
      <c r="E74" s="689"/>
      <c r="F74" s="689"/>
      <c r="G74" s="689"/>
      <c r="H74" s="689"/>
      <c r="I74" s="690"/>
    </row>
    <row r="75" spans="2:9" ht="12.75">
      <c r="B75" s="89"/>
      <c r="C75" s="732" t="s">
        <v>303</v>
      </c>
      <c r="D75" s="689"/>
      <c r="E75" s="689"/>
      <c r="F75" s="689"/>
      <c r="G75" s="689"/>
      <c r="H75" s="689"/>
      <c r="I75" s="690"/>
    </row>
    <row r="76" spans="2:9" ht="13.5" thickBot="1">
      <c r="B76" s="89"/>
      <c r="C76" s="688"/>
      <c r="D76" s="689"/>
      <c r="E76" s="689"/>
      <c r="F76" s="689"/>
      <c r="G76" s="689"/>
      <c r="H76" s="689"/>
      <c r="I76" s="690"/>
    </row>
    <row r="77" spans="2:9" ht="12.75">
      <c r="B77" s="89"/>
      <c r="C77" s="733" t="s">
        <v>56</v>
      </c>
      <c r="D77" s="734">
        <f>+'CUENTAS MAESTRAS - 4'!C20</f>
        <v>0</v>
      </c>
      <c r="E77" s="689"/>
      <c r="F77" s="689"/>
      <c r="G77" s="689"/>
      <c r="H77" s="689"/>
      <c r="I77" s="690"/>
    </row>
    <row r="78" spans="2:9" ht="12.75">
      <c r="B78" s="89"/>
      <c r="C78" s="735" t="s">
        <v>57</v>
      </c>
      <c r="D78" s="736">
        <f>+'CUENTAS MAESTRAS - 4'!C21</f>
        <v>0</v>
      </c>
      <c r="E78" s="689"/>
      <c r="F78" s="689"/>
      <c r="G78" s="689"/>
      <c r="H78" s="689"/>
      <c r="I78" s="690"/>
    </row>
    <row r="79" spans="2:9" ht="13.5" thickBot="1">
      <c r="B79" s="89"/>
      <c r="C79" s="737" t="s">
        <v>157</v>
      </c>
      <c r="D79" s="738">
        <f>+'CUENTAS MAESTRAS - 4'!C22</f>
        <v>0</v>
      </c>
      <c r="E79" s="689"/>
      <c r="F79" s="689"/>
      <c r="G79" s="689"/>
      <c r="H79" s="689"/>
      <c r="I79" s="690"/>
    </row>
    <row r="80" spans="2:9" ht="12.75">
      <c r="B80" s="89"/>
      <c r="C80" s="739" t="s">
        <v>158</v>
      </c>
      <c r="D80" s="740">
        <f>+'CUENTAS MAESTRAS - 4'!C24</f>
        <v>0</v>
      </c>
      <c r="E80" s="689"/>
      <c r="F80" s="689"/>
      <c r="G80" s="689"/>
      <c r="H80" s="689"/>
      <c r="I80" s="690"/>
    </row>
    <row r="81" spans="2:9" ht="12.75">
      <c r="B81" s="89"/>
      <c r="C81" s="741" t="s">
        <v>60</v>
      </c>
      <c r="D81" s="742">
        <f>+'CUENTAS MAESTRAS - 4'!C25</f>
        <v>0</v>
      </c>
      <c r="E81" s="689"/>
      <c r="F81" s="689"/>
      <c r="G81" s="689"/>
      <c r="H81" s="689"/>
      <c r="I81" s="690"/>
    </row>
    <row r="82" spans="2:9" ht="12.75">
      <c r="B82" s="89"/>
      <c r="C82" s="741" t="s">
        <v>108</v>
      </c>
      <c r="D82" s="742">
        <f>+'CUENTAS MAESTRAS - 4'!C26</f>
        <v>0</v>
      </c>
      <c r="E82" s="689"/>
      <c r="F82" s="689"/>
      <c r="G82" s="689"/>
      <c r="H82" s="689"/>
      <c r="I82" s="690"/>
    </row>
    <row r="83" spans="2:9" ht="12.75">
      <c r="B83" s="89"/>
      <c r="C83" s="741" t="s">
        <v>59</v>
      </c>
      <c r="D83" s="742">
        <f>+'CUENTAS MAESTRAS - 4'!C27</f>
        <v>0</v>
      </c>
      <c r="E83" s="689"/>
      <c r="F83" s="689"/>
      <c r="G83" s="689"/>
      <c r="H83" s="689"/>
      <c r="I83" s="690"/>
    </row>
    <row r="84" spans="2:9" ht="13.5" thickBot="1">
      <c r="B84" s="89"/>
      <c r="C84" s="743" t="s">
        <v>109</v>
      </c>
      <c r="D84" s="744">
        <f>+D80+D81+D82-D83</f>
        <v>0</v>
      </c>
      <c r="E84" s="689"/>
      <c r="F84" s="689"/>
      <c r="G84" s="689"/>
      <c r="H84" s="689"/>
      <c r="I84" s="690"/>
    </row>
    <row r="85" spans="2:9" ht="12.75">
      <c r="B85" s="89"/>
      <c r="C85" s="688"/>
      <c r="D85" s="689"/>
      <c r="E85" s="689"/>
      <c r="F85" s="689"/>
      <c r="G85" s="689"/>
      <c r="H85" s="689"/>
      <c r="I85" s="690"/>
    </row>
    <row r="86" spans="2:9" ht="12.75">
      <c r="B86" s="89"/>
      <c r="C86" s="1062" t="s">
        <v>367</v>
      </c>
      <c r="D86" s="1063"/>
      <c r="E86" s="1063"/>
      <c r="F86" s="1063"/>
      <c r="G86" s="1063"/>
      <c r="H86" s="1063"/>
      <c r="I86" s="1064"/>
    </row>
    <row r="87" spans="2:9" ht="12.75">
      <c r="B87" s="89"/>
      <c r="C87" s="1062"/>
      <c r="D87" s="1063"/>
      <c r="E87" s="1063"/>
      <c r="F87" s="1063"/>
      <c r="G87" s="1063"/>
      <c r="H87" s="1063"/>
      <c r="I87" s="1064"/>
    </row>
    <row r="88" spans="2:9" ht="12.75">
      <c r="B88" s="89"/>
      <c r="C88" s="1062"/>
      <c r="D88" s="1063"/>
      <c r="E88" s="1063"/>
      <c r="F88" s="1063"/>
      <c r="G88" s="1063"/>
      <c r="H88" s="1063"/>
      <c r="I88" s="1064"/>
    </row>
    <row r="89" spans="2:9" ht="12.75">
      <c r="B89" s="89"/>
      <c r="C89" s="688"/>
      <c r="D89" s="689"/>
      <c r="E89" s="689"/>
      <c r="F89" s="689"/>
      <c r="G89" s="689"/>
      <c r="H89" s="689"/>
      <c r="I89" s="690"/>
    </row>
    <row r="90" spans="2:9" ht="12.75">
      <c r="B90" s="89"/>
      <c r="C90" s="745" t="s">
        <v>304</v>
      </c>
      <c r="D90" s="689"/>
      <c r="E90" s="689"/>
      <c r="F90" s="689"/>
      <c r="G90" s="689"/>
      <c r="H90" s="689"/>
      <c r="I90" s="690"/>
    </row>
    <row r="91" spans="2:9" ht="13.5" thickBot="1">
      <c r="B91" s="89"/>
      <c r="C91" s="688"/>
      <c r="D91" s="689"/>
      <c r="E91" s="689"/>
      <c r="F91" s="689"/>
      <c r="G91" s="689"/>
      <c r="H91" s="689"/>
      <c r="I91" s="690"/>
    </row>
    <row r="92" spans="2:9" ht="12.75">
      <c r="B92" s="89"/>
      <c r="C92" s="733" t="s">
        <v>56</v>
      </c>
      <c r="D92" s="734">
        <f>+'CUENTAS MAESTRAS - 4'!C32</f>
        <v>0</v>
      </c>
      <c r="E92" s="689"/>
      <c r="F92" s="689"/>
      <c r="G92" s="689"/>
      <c r="H92" s="689"/>
      <c r="I92" s="690"/>
    </row>
    <row r="93" spans="2:9" ht="12.75">
      <c r="B93" s="89"/>
      <c r="C93" s="735" t="s">
        <v>57</v>
      </c>
      <c r="D93" s="736">
        <f>+'CUENTAS MAESTRAS - 4'!C33</f>
        <v>0</v>
      </c>
      <c r="E93" s="689"/>
      <c r="F93" s="689"/>
      <c r="G93" s="689"/>
      <c r="H93" s="689"/>
      <c r="I93" s="690"/>
    </row>
    <row r="94" spans="2:9" ht="13.5" thickBot="1">
      <c r="B94" s="89"/>
      <c r="C94" s="737" t="s">
        <v>157</v>
      </c>
      <c r="D94" s="738">
        <f>+'CUENTAS MAESTRAS - 4'!C34</f>
        <v>0</v>
      </c>
      <c r="E94" s="689"/>
      <c r="F94" s="689"/>
      <c r="G94" s="689"/>
      <c r="H94" s="689"/>
      <c r="I94" s="690"/>
    </row>
    <row r="95" spans="2:9" ht="12.75">
      <c r="B95" s="89"/>
      <c r="C95" s="739" t="s">
        <v>158</v>
      </c>
      <c r="D95" s="740">
        <f>+'CUENTAS MAESTRAS - 4'!C36</f>
        <v>0</v>
      </c>
      <c r="E95" s="689"/>
      <c r="F95" s="689"/>
      <c r="G95" s="689"/>
      <c r="H95" s="689"/>
      <c r="I95" s="690"/>
    </row>
    <row r="96" spans="2:9" ht="12.75">
      <c r="B96" s="89"/>
      <c r="C96" s="741" t="s">
        <v>60</v>
      </c>
      <c r="D96" s="742">
        <f>+'CUENTAS MAESTRAS - 4'!C37</f>
        <v>0</v>
      </c>
      <c r="E96" s="689"/>
      <c r="F96" s="689"/>
      <c r="G96" s="689"/>
      <c r="H96" s="689"/>
      <c r="I96" s="690"/>
    </row>
    <row r="97" spans="2:9" ht="12.75">
      <c r="B97" s="89"/>
      <c r="C97" s="741" t="s">
        <v>108</v>
      </c>
      <c r="D97" s="742">
        <f>+'CUENTAS MAESTRAS - 4'!C38</f>
        <v>0</v>
      </c>
      <c r="E97" s="689"/>
      <c r="F97" s="689"/>
      <c r="G97" s="689"/>
      <c r="H97" s="689"/>
      <c r="I97" s="690"/>
    </row>
    <row r="98" spans="2:9" ht="12.75">
      <c r="B98" s="89"/>
      <c r="C98" s="741" t="s">
        <v>59</v>
      </c>
      <c r="D98" s="742">
        <f>+'CUENTAS MAESTRAS - 4'!C39</f>
        <v>0</v>
      </c>
      <c r="E98" s="689"/>
      <c r="F98" s="689"/>
      <c r="G98" s="689"/>
      <c r="H98" s="689"/>
      <c r="I98" s="690"/>
    </row>
    <row r="99" spans="2:9" ht="13.5" thickBot="1">
      <c r="B99" s="89"/>
      <c r="C99" s="743" t="s">
        <v>109</v>
      </c>
      <c r="D99" s="744">
        <f>+D95+D96+D97-D98</f>
        <v>0</v>
      </c>
      <c r="E99" s="689"/>
      <c r="F99" s="689"/>
      <c r="G99" s="689"/>
      <c r="H99" s="689"/>
      <c r="I99" s="690"/>
    </row>
    <row r="100" spans="2:9" ht="13.5" thickBot="1">
      <c r="B100" s="89"/>
      <c r="C100" s="688"/>
      <c r="D100" s="689"/>
      <c r="E100" s="689"/>
      <c r="F100" s="689"/>
      <c r="G100" s="689"/>
      <c r="H100" s="689"/>
      <c r="I100" s="690"/>
    </row>
    <row r="101" spans="2:9" ht="12.75">
      <c r="B101" s="89"/>
      <c r="C101" s="746" t="s">
        <v>56</v>
      </c>
      <c r="D101" s="747">
        <f>+'CUENTAS MAESTRAS - 4'!C44</f>
        <v>0</v>
      </c>
      <c r="E101" s="689"/>
      <c r="F101" s="689"/>
      <c r="G101" s="689"/>
      <c r="H101" s="689"/>
      <c r="I101" s="690"/>
    </row>
    <row r="102" spans="2:9" ht="12.75">
      <c r="B102" s="89"/>
      <c r="C102" s="735" t="s">
        <v>57</v>
      </c>
      <c r="D102" s="736">
        <f>+'CUENTAS MAESTRAS - 4'!C45</f>
        <v>0</v>
      </c>
      <c r="E102" s="689"/>
      <c r="F102" s="689"/>
      <c r="G102" s="689"/>
      <c r="H102" s="689"/>
      <c r="I102" s="690"/>
    </row>
    <row r="103" spans="2:9" ht="13.5" thickBot="1">
      <c r="B103" s="89"/>
      <c r="C103" s="737" t="s">
        <v>157</v>
      </c>
      <c r="D103" s="738">
        <f>+'CUENTAS MAESTRAS - 4'!C46</f>
        <v>0</v>
      </c>
      <c r="E103" s="689"/>
      <c r="F103" s="689"/>
      <c r="G103" s="689"/>
      <c r="H103" s="689"/>
      <c r="I103" s="690"/>
    </row>
    <row r="104" spans="2:9" ht="12.75">
      <c r="B104" s="89"/>
      <c r="C104" s="739" t="s">
        <v>158</v>
      </c>
      <c r="D104" s="740">
        <f>+'CUENTAS MAESTRAS - 4'!C48</f>
        <v>0</v>
      </c>
      <c r="E104" s="689"/>
      <c r="F104" s="689"/>
      <c r="G104" s="689"/>
      <c r="H104" s="689"/>
      <c r="I104" s="690"/>
    </row>
    <row r="105" spans="2:9" ht="12.75">
      <c r="B105" s="89"/>
      <c r="C105" s="741" t="s">
        <v>60</v>
      </c>
      <c r="D105" s="742">
        <f>+'CUENTAS MAESTRAS - 4'!C49</f>
        <v>0</v>
      </c>
      <c r="E105" s="689"/>
      <c r="F105" s="689"/>
      <c r="G105" s="689"/>
      <c r="H105" s="689"/>
      <c r="I105" s="690"/>
    </row>
    <row r="106" spans="2:9" ht="12.75">
      <c r="B106" s="89"/>
      <c r="C106" s="741" t="s">
        <v>108</v>
      </c>
      <c r="D106" s="742">
        <f>+'CUENTAS MAESTRAS - 4'!C50</f>
        <v>0</v>
      </c>
      <c r="E106" s="689"/>
      <c r="F106" s="689"/>
      <c r="G106" s="689"/>
      <c r="H106" s="689"/>
      <c r="I106" s="690"/>
    </row>
    <row r="107" spans="2:9" ht="12.75">
      <c r="B107" s="89"/>
      <c r="C107" s="741" t="s">
        <v>59</v>
      </c>
      <c r="D107" s="742">
        <f>+'CUENTAS MAESTRAS - 4'!C51</f>
        <v>0</v>
      </c>
      <c r="E107" s="689"/>
      <c r="F107" s="689"/>
      <c r="G107" s="689"/>
      <c r="H107" s="689"/>
      <c r="I107" s="690"/>
    </row>
    <row r="108" spans="2:9" ht="13.5" thickBot="1">
      <c r="B108" s="89"/>
      <c r="C108" s="743" t="s">
        <v>109</v>
      </c>
      <c r="D108" s="744">
        <f>+D104+D105+D106-D107</f>
        <v>0</v>
      </c>
      <c r="E108" s="689"/>
      <c r="F108" s="689"/>
      <c r="G108" s="689"/>
      <c r="H108" s="689"/>
      <c r="I108" s="690"/>
    </row>
    <row r="109" spans="2:9" ht="12.75">
      <c r="B109" s="89"/>
      <c r="C109" s="748"/>
      <c r="D109" s="749"/>
      <c r="E109" s="689"/>
      <c r="F109" s="689"/>
      <c r="G109" s="689"/>
      <c r="H109" s="689"/>
      <c r="I109" s="690"/>
    </row>
    <row r="110" spans="2:9" ht="12.75">
      <c r="B110" s="89"/>
      <c r="C110" s="1081" t="s">
        <v>368</v>
      </c>
      <c r="D110" s="1082"/>
      <c r="E110" s="1082"/>
      <c r="F110" s="1082"/>
      <c r="G110" s="1082"/>
      <c r="H110" s="1082"/>
      <c r="I110" s="1083"/>
    </row>
    <row r="111" spans="2:9" ht="12.75">
      <c r="B111" s="89"/>
      <c r="C111" s="1081"/>
      <c r="D111" s="1082"/>
      <c r="E111" s="1082"/>
      <c r="F111" s="1082"/>
      <c r="G111" s="1082"/>
      <c r="H111" s="1082"/>
      <c r="I111" s="1083"/>
    </row>
    <row r="112" spans="2:9" ht="2.25" customHeight="1">
      <c r="B112" s="89"/>
      <c r="C112" s="1081"/>
      <c r="D112" s="1082"/>
      <c r="E112" s="1082"/>
      <c r="F112" s="1082"/>
      <c r="G112" s="1082"/>
      <c r="H112" s="1082"/>
      <c r="I112" s="1083"/>
    </row>
    <row r="113" spans="2:9" ht="3.75" customHeight="1">
      <c r="B113" s="89"/>
      <c r="C113" s="1081"/>
      <c r="D113" s="1082"/>
      <c r="E113" s="1082"/>
      <c r="F113" s="1082"/>
      <c r="G113" s="1082"/>
      <c r="H113" s="1082"/>
      <c r="I113" s="1083"/>
    </row>
    <row r="114" spans="2:9" ht="12.75">
      <c r="B114" s="89"/>
      <c r="C114" s="748"/>
      <c r="D114" s="749"/>
      <c r="E114" s="689"/>
      <c r="F114" s="689"/>
      <c r="G114" s="689"/>
      <c r="H114" s="689"/>
      <c r="I114" s="690"/>
    </row>
    <row r="115" spans="2:9" ht="12.75">
      <c r="B115" s="89"/>
      <c r="C115" s="745" t="s">
        <v>305</v>
      </c>
      <c r="D115" s="689"/>
      <c r="E115" s="689"/>
      <c r="F115" s="689"/>
      <c r="G115" s="689"/>
      <c r="H115" s="689"/>
      <c r="I115" s="690"/>
    </row>
    <row r="116" spans="2:9" ht="13.5" thickBot="1">
      <c r="B116" s="89"/>
      <c r="C116" s="688"/>
      <c r="D116" s="689"/>
      <c r="E116" s="689"/>
      <c r="F116" s="689"/>
      <c r="G116" s="689"/>
      <c r="H116" s="689"/>
      <c r="I116" s="690"/>
    </row>
    <row r="117" spans="2:9" ht="12.75">
      <c r="B117" s="89"/>
      <c r="C117" s="733" t="s">
        <v>56</v>
      </c>
      <c r="D117" s="734">
        <f>+'CUENTAS MAESTRAS - 4'!C56</f>
        <v>0</v>
      </c>
      <c r="E117" s="689"/>
      <c r="F117" s="689"/>
      <c r="G117" s="689"/>
      <c r="H117" s="689"/>
      <c r="I117" s="690"/>
    </row>
    <row r="118" spans="2:9" ht="12.75">
      <c r="B118" s="89"/>
      <c r="C118" s="735" t="s">
        <v>57</v>
      </c>
      <c r="D118" s="736">
        <f>+'CUENTAS MAESTRAS - 4'!C57</f>
        <v>0</v>
      </c>
      <c r="E118" s="689"/>
      <c r="F118" s="689"/>
      <c r="G118" s="689"/>
      <c r="H118" s="689"/>
      <c r="I118" s="690"/>
    </row>
    <row r="119" spans="2:9" ht="13.5" thickBot="1">
      <c r="B119" s="89"/>
      <c r="C119" s="737" t="s">
        <v>157</v>
      </c>
      <c r="D119" s="738">
        <f>+'CUENTAS MAESTRAS - 4'!C58</f>
        <v>0</v>
      </c>
      <c r="E119" s="689"/>
      <c r="F119" s="689"/>
      <c r="G119" s="689"/>
      <c r="H119" s="689"/>
      <c r="I119" s="690"/>
    </row>
    <row r="120" spans="2:9" ht="12.75">
      <c r="B120" s="89"/>
      <c r="C120" s="739" t="s">
        <v>158</v>
      </c>
      <c r="D120" s="740">
        <f>+'CUENTAS MAESTRAS - 4'!C60</f>
        <v>0</v>
      </c>
      <c r="E120" s="689"/>
      <c r="F120" s="689"/>
      <c r="G120" s="689"/>
      <c r="H120" s="689"/>
      <c r="I120" s="690"/>
    </row>
    <row r="121" spans="2:9" ht="12.75">
      <c r="B121" s="89"/>
      <c r="C121" s="741" t="s">
        <v>60</v>
      </c>
      <c r="D121" s="742">
        <f>+'CUENTAS MAESTRAS - 4'!C61</f>
        <v>0</v>
      </c>
      <c r="E121" s="689"/>
      <c r="F121" s="689"/>
      <c r="G121" s="689"/>
      <c r="H121" s="689"/>
      <c r="I121" s="690"/>
    </row>
    <row r="122" spans="2:9" ht="12.75">
      <c r="B122" s="89"/>
      <c r="C122" s="741" t="s">
        <v>108</v>
      </c>
      <c r="D122" s="742">
        <f>+'CUENTAS MAESTRAS - 4'!C62</f>
        <v>0</v>
      </c>
      <c r="E122" s="689"/>
      <c r="F122" s="689"/>
      <c r="G122" s="689"/>
      <c r="H122" s="689"/>
      <c r="I122" s="690"/>
    </row>
    <row r="123" spans="2:9" ht="12.75">
      <c r="B123" s="89"/>
      <c r="C123" s="741" t="s">
        <v>59</v>
      </c>
      <c r="D123" s="742">
        <f>+'CUENTAS MAESTRAS - 4'!C63</f>
        <v>0</v>
      </c>
      <c r="E123" s="689"/>
      <c r="F123" s="689"/>
      <c r="G123" s="689"/>
      <c r="H123" s="689"/>
      <c r="I123" s="690"/>
    </row>
    <row r="124" spans="2:9" ht="13.5" thickBot="1">
      <c r="B124" s="89"/>
      <c r="C124" s="743" t="s">
        <v>109</v>
      </c>
      <c r="D124" s="744">
        <f>+D120+D121+D122-D123</f>
        <v>0</v>
      </c>
      <c r="E124" s="689"/>
      <c r="F124" s="689"/>
      <c r="G124" s="689"/>
      <c r="H124" s="689"/>
      <c r="I124" s="690"/>
    </row>
    <row r="125" spans="2:9" ht="12.75">
      <c r="B125" s="89"/>
      <c r="C125" s="688"/>
      <c r="D125" s="689"/>
      <c r="E125" s="689"/>
      <c r="F125" s="689"/>
      <c r="G125" s="689"/>
      <c r="H125" s="689"/>
      <c r="I125" s="690"/>
    </row>
    <row r="126" spans="2:9" ht="12.75">
      <c r="B126" s="89"/>
      <c r="C126" s="1078" t="s">
        <v>387</v>
      </c>
      <c r="D126" s="1079"/>
      <c r="E126" s="1079"/>
      <c r="F126" s="1079"/>
      <c r="G126" s="1079"/>
      <c r="H126" s="1079"/>
      <c r="I126" s="1080"/>
    </row>
    <row r="127" spans="2:9" ht="12.75">
      <c r="B127" s="89"/>
      <c r="C127" s="1078"/>
      <c r="D127" s="1079"/>
      <c r="E127" s="1079"/>
      <c r="F127" s="1079"/>
      <c r="G127" s="1079"/>
      <c r="H127" s="1079"/>
      <c r="I127" s="1080"/>
    </row>
    <row r="128" spans="2:9" ht="8.25" customHeight="1">
      <c r="B128" s="89"/>
      <c r="C128" s="1078"/>
      <c r="D128" s="1079"/>
      <c r="E128" s="1079"/>
      <c r="F128" s="1079"/>
      <c r="G128" s="1079"/>
      <c r="H128" s="1079"/>
      <c r="I128" s="1080"/>
    </row>
    <row r="129" spans="2:9" ht="12.75">
      <c r="B129" s="89"/>
      <c r="C129" s="688"/>
      <c r="D129" s="689"/>
      <c r="E129" s="689"/>
      <c r="F129" s="689"/>
      <c r="G129" s="689"/>
      <c r="H129" s="689"/>
      <c r="I129" s="690"/>
    </row>
    <row r="130" spans="2:9" ht="12.75">
      <c r="B130" s="89"/>
      <c r="C130" s="745" t="s">
        <v>306</v>
      </c>
      <c r="D130" s="689"/>
      <c r="E130" s="689"/>
      <c r="F130" s="689"/>
      <c r="G130" s="689"/>
      <c r="H130" s="689"/>
      <c r="I130" s="690"/>
    </row>
    <row r="131" spans="2:9" ht="13.5" thickBot="1">
      <c r="B131" s="89"/>
      <c r="C131" s="688"/>
      <c r="D131" s="689"/>
      <c r="E131" s="689"/>
      <c r="F131" s="689"/>
      <c r="G131" s="689"/>
      <c r="H131" s="689"/>
      <c r="I131" s="690"/>
    </row>
    <row r="132" spans="2:9" ht="12.75">
      <c r="B132" s="89"/>
      <c r="C132" s="733" t="s">
        <v>56</v>
      </c>
      <c r="D132" s="734">
        <f>+'CUENTAS MAESTRAS - 4'!C68</f>
        <v>0</v>
      </c>
      <c r="E132" s="689"/>
      <c r="F132" s="689"/>
      <c r="G132" s="689"/>
      <c r="H132" s="689"/>
      <c r="I132" s="690"/>
    </row>
    <row r="133" spans="2:9" ht="12.75">
      <c r="B133" s="89"/>
      <c r="C133" s="735" t="s">
        <v>57</v>
      </c>
      <c r="D133" s="736">
        <f>+'CUENTAS MAESTRAS - 4'!C69</f>
        <v>0</v>
      </c>
      <c r="E133" s="689"/>
      <c r="F133" s="689"/>
      <c r="G133" s="689"/>
      <c r="H133" s="689"/>
      <c r="I133" s="690"/>
    </row>
    <row r="134" spans="2:9" ht="13.5" thickBot="1">
      <c r="B134" s="89"/>
      <c r="C134" s="737" t="s">
        <v>157</v>
      </c>
      <c r="D134" s="738">
        <f>+'CUENTAS MAESTRAS - 4'!C70</f>
        <v>0</v>
      </c>
      <c r="E134" s="689"/>
      <c r="F134" s="689"/>
      <c r="G134" s="689"/>
      <c r="H134" s="689"/>
      <c r="I134" s="690"/>
    </row>
    <row r="135" spans="2:9" ht="12.75">
      <c r="B135" s="89"/>
      <c r="C135" s="739" t="s">
        <v>158</v>
      </c>
      <c r="D135" s="740">
        <f>+'CUENTAS MAESTRAS - 4'!C72</f>
        <v>0</v>
      </c>
      <c r="E135" s="689"/>
      <c r="F135" s="689"/>
      <c r="G135" s="689"/>
      <c r="H135" s="689"/>
      <c r="I135" s="690"/>
    </row>
    <row r="136" spans="2:9" ht="12.75">
      <c r="B136" s="89"/>
      <c r="C136" s="741" t="s">
        <v>60</v>
      </c>
      <c r="D136" s="742">
        <f>+'CUENTAS MAESTRAS - 4'!C73</f>
        <v>0</v>
      </c>
      <c r="E136" s="689"/>
      <c r="F136" s="689"/>
      <c r="G136" s="689"/>
      <c r="H136" s="689"/>
      <c r="I136" s="690"/>
    </row>
    <row r="137" spans="2:9" ht="12.75">
      <c r="B137" s="89"/>
      <c r="C137" s="741" t="s">
        <v>108</v>
      </c>
      <c r="D137" s="742">
        <f>+'CUENTAS MAESTRAS - 4'!C74</f>
        <v>0</v>
      </c>
      <c r="E137" s="689"/>
      <c r="F137" s="689"/>
      <c r="G137" s="689"/>
      <c r="H137" s="689"/>
      <c r="I137" s="690"/>
    </row>
    <row r="138" spans="2:9" ht="12.75">
      <c r="B138" s="89"/>
      <c r="C138" s="741" t="s">
        <v>59</v>
      </c>
      <c r="D138" s="742">
        <f>+'CUENTAS MAESTRAS - 4'!C75</f>
        <v>0</v>
      </c>
      <c r="E138" s="689"/>
      <c r="F138" s="689"/>
      <c r="G138" s="689"/>
      <c r="H138" s="689"/>
      <c r="I138" s="690"/>
    </row>
    <row r="139" spans="2:9" ht="13.5" thickBot="1">
      <c r="B139" s="89"/>
      <c r="C139" s="743" t="s">
        <v>109</v>
      </c>
      <c r="D139" s="744">
        <f>+D135+D136+D137-D138</f>
        <v>0</v>
      </c>
      <c r="E139" s="689"/>
      <c r="F139" s="689"/>
      <c r="G139" s="689"/>
      <c r="H139" s="689"/>
      <c r="I139" s="690"/>
    </row>
    <row r="140" spans="2:9" ht="12.75">
      <c r="B140" s="89"/>
      <c r="C140" s="688"/>
      <c r="D140" s="689"/>
      <c r="E140" s="689"/>
      <c r="F140" s="689"/>
      <c r="G140" s="689"/>
      <c r="H140" s="689"/>
      <c r="I140" s="690"/>
    </row>
    <row r="141" spans="2:9" ht="10.5" customHeight="1">
      <c r="B141" s="89"/>
      <c r="C141" s="1081" t="s">
        <v>387</v>
      </c>
      <c r="D141" s="1082"/>
      <c r="E141" s="1082"/>
      <c r="F141" s="1082"/>
      <c r="G141" s="1082"/>
      <c r="H141" s="1082"/>
      <c r="I141" s="1083"/>
    </row>
    <row r="142" spans="2:9" ht="12.75">
      <c r="B142" s="89"/>
      <c r="C142" s="1081"/>
      <c r="D142" s="1082"/>
      <c r="E142" s="1082"/>
      <c r="F142" s="1082"/>
      <c r="G142" s="1082"/>
      <c r="H142" s="1082"/>
      <c r="I142" s="1083"/>
    </row>
    <row r="143" spans="2:9" ht="2.25" customHeight="1">
      <c r="B143" s="89"/>
      <c r="C143" s="1081"/>
      <c r="D143" s="1082"/>
      <c r="E143" s="1082"/>
      <c r="F143" s="1082"/>
      <c r="G143" s="1082"/>
      <c r="H143" s="1082"/>
      <c r="I143" s="1083"/>
    </row>
    <row r="144" spans="2:9" ht="12.75">
      <c r="B144" s="89"/>
      <c r="C144" s="1081"/>
      <c r="D144" s="1082"/>
      <c r="E144" s="1082"/>
      <c r="F144" s="1082"/>
      <c r="G144" s="1082"/>
      <c r="H144" s="1082"/>
      <c r="I144" s="1083"/>
    </row>
    <row r="145" spans="2:9" ht="12.75">
      <c r="B145" s="89"/>
      <c r="C145" s="688"/>
      <c r="D145" s="689"/>
      <c r="E145" s="689"/>
      <c r="F145" s="689"/>
      <c r="G145" s="689"/>
      <c r="H145" s="689"/>
      <c r="I145" s="690"/>
    </row>
    <row r="146" spans="2:9" ht="12.75">
      <c r="B146" s="89"/>
      <c r="C146" s="745" t="s">
        <v>307</v>
      </c>
      <c r="D146" s="689"/>
      <c r="E146" s="689"/>
      <c r="F146" s="689"/>
      <c r="G146" s="689"/>
      <c r="H146" s="689"/>
      <c r="I146" s="690"/>
    </row>
    <row r="147" spans="2:9" ht="13.5" thickBot="1">
      <c r="B147" s="89"/>
      <c r="C147" s="688"/>
      <c r="D147" s="689"/>
      <c r="E147" s="689"/>
      <c r="F147" s="689"/>
      <c r="G147" s="689"/>
      <c r="H147" s="689"/>
      <c r="I147" s="690"/>
    </row>
    <row r="148" spans="2:9" ht="12.75">
      <c r="B148" s="89"/>
      <c r="C148" s="733" t="s">
        <v>298</v>
      </c>
      <c r="D148" s="734">
        <f>+'CUENTAS MAESTRAS - 4'!C80</f>
        <v>0</v>
      </c>
      <c r="E148" s="689"/>
      <c r="F148" s="689"/>
      <c r="G148" s="689"/>
      <c r="H148" s="689"/>
      <c r="I148" s="690"/>
    </row>
    <row r="149" spans="2:9" ht="12.75">
      <c r="B149" s="89"/>
      <c r="C149" s="735" t="s">
        <v>57</v>
      </c>
      <c r="D149" s="736">
        <f>+'CUENTAS MAESTRAS - 4'!C81</f>
        <v>0</v>
      </c>
      <c r="E149" s="689"/>
      <c r="F149" s="689"/>
      <c r="G149" s="689"/>
      <c r="H149" s="689"/>
      <c r="I149" s="690"/>
    </row>
    <row r="150" spans="2:9" ht="13.5" thickBot="1">
      <c r="B150" s="89"/>
      <c r="C150" s="737" t="s">
        <v>157</v>
      </c>
      <c r="D150" s="738">
        <f>+'CUENTAS MAESTRAS - 4'!C82</f>
        <v>0</v>
      </c>
      <c r="E150" s="689"/>
      <c r="F150" s="689"/>
      <c r="G150" s="689"/>
      <c r="H150" s="689"/>
      <c r="I150" s="690"/>
    </row>
    <row r="151" spans="2:9" ht="12.75">
      <c r="B151" s="89"/>
      <c r="C151" s="739" t="s">
        <v>158</v>
      </c>
      <c r="D151" s="740">
        <f>+'CUENTAS MAESTRAS - 4'!C84</f>
        <v>0</v>
      </c>
      <c r="E151" s="689"/>
      <c r="F151" s="689"/>
      <c r="G151" s="689"/>
      <c r="H151" s="689"/>
      <c r="I151" s="690"/>
    </row>
    <row r="152" spans="2:9" ht="12.75">
      <c r="B152" s="89"/>
      <c r="C152" s="741" t="s">
        <v>60</v>
      </c>
      <c r="D152" s="742">
        <f>+'CUENTAS MAESTRAS - 4'!C85</f>
        <v>0</v>
      </c>
      <c r="E152" s="689"/>
      <c r="F152" s="689"/>
      <c r="G152" s="689"/>
      <c r="H152" s="689"/>
      <c r="I152" s="690"/>
    </row>
    <row r="153" spans="2:9" ht="12.75">
      <c r="B153" s="89"/>
      <c r="C153" s="741" t="s">
        <v>108</v>
      </c>
      <c r="D153" s="742">
        <f>+'CUENTAS MAESTRAS - 4'!C86</f>
        <v>0</v>
      </c>
      <c r="E153" s="689"/>
      <c r="F153" s="689"/>
      <c r="G153" s="689"/>
      <c r="H153" s="689"/>
      <c r="I153" s="690"/>
    </row>
    <row r="154" spans="2:9" ht="12.75">
      <c r="B154" s="89"/>
      <c r="C154" s="741" t="s">
        <v>59</v>
      </c>
      <c r="D154" s="742">
        <f>+'CUENTAS MAESTRAS - 4'!C87</f>
        <v>0</v>
      </c>
      <c r="E154" s="689"/>
      <c r="F154" s="689"/>
      <c r="G154" s="689"/>
      <c r="H154" s="689"/>
      <c r="I154" s="690"/>
    </row>
    <row r="155" spans="2:9" ht="13.5" thickBot="1">
      <c r="B155" s="89"/>
      <c r="C155" s="743" t="s">
        <v>109</v>
      </c>
      <c r="D155" s="744">
        <f>+D151+D152+D153-D154</f>
        <v>0</v>
      </c>
      <c r="E155" s="689"/>
      <c r="F155" s="689"/>
      <c r="G155" s="689"/>
      <c r="H155" s="689"/>
      <c r="I155" s="690"/>
    </row>
    <row r="156" spans="2:9" ht="12.75">
      <c r="B156" s="89"/>
      <c r="C156" s="688"/>
      <c r="D156" s="689"/>
      <c r="E156" s="689"/>
      <c r="F156" s="689"/>
      <c r="G156" s="689"/>
      <c r="H156" s="689"/>
      <c r="I156" s="690"/>
    </row>
    <row r="157" spans="2:9" ht="7.5" customHeight="1">
      <c r="B157" s="89"/>
      <c r="C157" s="1062" t="s">
        <v>367</v>
      </c>
      <c r="D157" s="1063"/>
      <c r="E157" s="1063"/>
      <c r="F157" s="1063"/>
      <c r="G157" s="1063"/>
      <c r="H157" s="1063"/>
      <c r="I157" s="1064"/>
    </row>
    <row r="158" spans="2:9" ht="8.25" customHeight="1">
      <c r="B158" s="89"/>
      <c r="C158" s="1062"/>
      <c r="D158" s="1063"/>
      <c r="E158" s="1063"/>
      <c r="F158" s="1063"/>
      <c r="G158" s="1063"/>
      <c r="H158" s="1063"/>
      <c r="I158" s="1064"/>
    </row>
    <row r="159" spans="2:9" ht="12.75">
      <c r="B159" s="89"/>
      <c r="C159" s="1062"/>
      <c r="D159" s="1063"/>
      <c r="E159" s="1063"/>
      <c r="F159" s="1063"/>
      <c r="G159" s="1063"/>
      <c r="H159" s="1063"/>
      <c r="I159" s="1064"/>
    </row>
    <row r="160" spans="2:9" ht="12.75">
      <c r="B160" s="89"/>
      <c r="C160" s="688"/>
      <c r="D160" s="689"/>
      <c r="E160" s="689"/>
      <c r="F160" s="689"/>
      <c r="G160" s="689"/>
      <c r="H160" s="689"/>
      <c r="I160" s="690"/>
    </row>
    <row r="161" spans="2:9" ht="12.75">
      <c r="B161" s="89"/>
      <c r="C161" s="745" t="s">
        <v>308</v>
      </c>
      <c r="D161" s="689"/>
      <c r="E161" s="689"/>
      <c r="F161" s="689"/>
      <c r="G161" s="689"/>
      <c r="H161" s="689"/>
      <c r="I161" s="690"/>
    </row>
    <row r="162" spans="2:9" ht="13.5" thickBot="1">
      <c r="B162" s="89"/>
      <c r="C162" s="688"/>
      <c r="D162" s="689"/>
      <c r="E162" s="689"/>
      <c r="F162" s="689"/>
      <c r="G162" s="689"/>
      <c r="H162" s="689"/>
      <c r="I162" s="690"/>
    </row>
    <row r="163" spans="2:9" ht="12.75">
      <c r="B163" s="89"/>
      <c r="C163" s="733" t="s">
        <v>298</v>
      </c>
      <c r="D163" s="734">
        <f>+'CUENTAS MAESTRAS - 4'!C92</f>
        <v>0</v>
      </c>
      <c r="E163" s="689"/>
      <c r="F163" s="689"/>
      <c r="G163" s="689"/>
      <c r="H163" s="689"/>
      <c r="I163" s="690"/>
    </row>
    <row r="164" spans="2:9" ht="12.75">
      <c r="B164" s="89"/>
      <c r="C164" s="735" t="s">
        <v>57</v>
      </c>
      <c r="D164" s="736">
        <f>+'CUENTAS MAESTRAS - 4'!C93</f>
        <v>0</v>
      </c>
      <c r="E164" s="689"/>
      <c r="F164" s="689"/>
      <c r="G164" s="689"/>
      <c r="H164" s="689"/>
      <c r="I164" s="690"/>
    </row>
    <row r="165" spans="2:9" ht="13.5" thickBot="1">
      <c r="B165" s="89"/>
      <c r="C165" s="737" t="s">
        <v>157</v>
      </c>
      <c r="D165" s="738">
        <f>+'CUENTAS MAESTRAS - 4'!C94</f>
        <v>0</v>
      </c>
      <c r="E165" s="689"/>
      <c r="F165" s="689"/>
      <c r="G165" s="689"/>
      <c r="H165" s="689"/>
      <c r="I165" s="690"/>
    </row>
    <row r="166" spans="2:9" ht="12.75">
      <c r="B166" s="89"/>
      <c r="C166" s="739" t="s">
        <v>158</v>
      </c>
      <c r="D166" s="740">
        <f>+'CUENTAS MAESTRAS - 4'!C96</f>
        <v>0</v>
      </c>
      <c r="E166" s="689"/>
      <c r="F166" s="689"/>
      <c r="G166" s="689"/>
      <c r="H166" s="689"/>
      <c r="I166" s="690"/>
    </row>
    <row r="167" spans="2:9" ht="12.75">
      <c r="B167" s="89"/>
      <c r="C167" s="741" t="s">
        <v>60</v>
      </c>
      <c r="D167" s="742">
        <f>+'CUENTAS MAESTRAS - 4'!C97</f>
        <v>0</v>
      </c>
      <c r="E167" s="689"/>
      <c r="F167" s="689"/>
      <c r="G167" s="689"/>
      <c r="H167" s="689"/>
      <c r="I167" s="690"/>
    </row>
    <row r="168" spans="2:9" ht="12.75">
      <c r="B168" s="89"/>
      <c r="C168" s="741" t="s">
        <v>108</v>
      </c>
      <c r="D168" s="742">
        <f>+'CUENTAS MAESTRAS - 4'!C98</f>
        <v>0</v>
      </c>
      <c r="E168" s="689"/>
      <c r="F168" s="689"/>
      <c r="G168" s="689"/>
      <c r="H168" s="689"/>
      <c r="I168" s="690"/>
    </row>
    <row r="169" spans="2:9" ht="12.75">
      <c r="B169" s="89"/>
      <c r="C169" s="741" t="s">
        <v>59</v>
      </c>
      <c r="D169" s="742">
        <f>+'CUENTAS MAESTRAS - 4'!C99</f>
        <v>0</v>
      </c>
      <c r="E169" s="689"/>
      <c r="F169" s="689"/>
      <c r="G169" s="689"/>
      <c r="H169" s="689"/>
      <c r="I169" s="690"/>
    </row>
    <row r="170" spans="2:9" ht="13.5" thickBot="1">
      <c r="B170" s="89"/>
      <c r="C170" s="743" t="s">
        <v>109</v>
      </c>
      <c r="D170" s="744">
        <f>+D166+D167+D168-D169</f>
        <v>0</v>
      </c>
      <c r="E170" s="689"/>
      <c r="F170" s="689"/>
      <c r="G170" s="689"/>
      <c r="H170" s="689"/>
      <c r="I170" s="690"/>
    </row>
    <row r="171" spans="2:9" ht="12.75">
      <c r="B171" s="89"/>
      <c r="C171" s="688"/>
      <c r="D171" s="689"/>
      <c r="E171" s="689"/>
      <c r="F171" s="689"/>
      <c r="G171" s="689"/>
      <c r="H171" s="689"/>
      <c r="I171" s="690"/>
    </row>
    <row r="172" spans="2:9" ht="12.75">
      <c r="B172" s="89"/>
      <c r="C172" s="1062" t="s">
        <v>387</v>
      </c>
      <c r="D172" s="1063"/>
      <c r="E172" s="1063"/>
      <c r="F172" s="1063"/>
      <c r="G172" s="1063"/>
      <c r="H172" s="1063"/>
      <c r="I172" s="1064"/>
    </row>
    <row r="173" spans="2:9" ht="6.75" customHeight="1">
      <c r="B173" s="89"/>
      <c r="C173" s="1062"/>
      <c r="D173" s="1063"/>
      <c r="E173" s="1063"/>
      <c r="F173" s="1063"/>
      <c r="G173" s="1063"/>
      <c r="H173" s="1063"/>
      <c r="I173" s="1064"/>
    </row>
    <row r="174" spans="2:9" ht="6.75" customHeight="1">
      <c r="B174" s="89"/>
      <c r="C174" s="1062"/>
      <c r="D174" s="1063"/>
      <c r="E174" s="1063"/>
      <c r="F174" s="1063"/>
      <c r="G174" s="1063"/>
      <c r="H174" s="1063"/>
      <c r="I174" s="1064"/>
    </row>
    <row r="175" spans="2:9" ht="6" customHeight="1">
      <c r="B175" s="89"/>
      <c r="C175" s="1062"/>
      <c r="D175" s="1063"/>
      <c r="E175" s="1063"/>
      <c r="F175" s="1063"/>
      <c r="G175" s="1063"/>
      <c r="H175" s="1063"/>
      <c r="I175" s="1064"/>
    </row>
    <row r="176" spans="2:9" ht="12.75">
      <c r="B176" s="89"/>
      <c r="C176" s="688"/>
      <c r="D176" s="689"/>
      <c r="E176" s="689"/>
      <c r="F176" s="689"/>
      <c r="G176" s="689"/>
      <c r="H176" s="689"/>
      <c r="I176" s="690"/>
    </row>
    <row r="177" spans="2:9" ht="12.75">
      <c r="B177" s="89"/>
      <c r="C177" s="745" t="s">
        <v>420</v>
      </c>
      <c r="D177" s="689"/>
      <c r="E177" s="689"/>
      <c r="F177" s="689"/>
      <c r="G177" s="689"/>
      <c r="H177" s="689"/>
      <c r="I177" s="690"/>
    </row>
    <row r="178" spans="2:9" ht="13.5" thickBot="1">
      <c r="B178" s="89"/>
      <c r="C178" s="688"/>
      <c r="D178" s="689"/>
      <c r="E178" s="689"/>
      <c r="F178" s="689"/>
      <c r="G178" s="689"/>
      <c r="H178" s="689"/>
      <c r="I178" s="690"/>
    </row>
    <row r="179" spans="2:9" ht="13.5" thickBot="1">
      <c r="B179" s="89"/>
      <c r="C179" s="750" t="s">
        <v>66</v>
      </c>
      <c r="D179" s="751" t="s">
        <v>309</v>
      </c>
      <c r="E179" s="751" t="s">
        <v>123</v>
      </c>
      <c r="F179" s="752" t="s">
        <v>77</v>
      </c>
      <c r="G179" s="689"/>
      <c r="H179" s="689"/>
      <c r="I179" s="690"/>
    </row>
    <row r="180" spans="2:9" ht="13.5" thickBot="1">
      <c r="B180" s="89"/>
      <c r="C180" s="753">
        <f>+'PRESU REG SUBSIDIADO - 5'!F31</f>
        <v>0</v>
      </c>
      <c r="D180" s="754">
        <f>+'PRESU REG SUBSIDIADO - 5'!H31</f>
        <v>0</v>
      </c>
      <c r="E180" s="754">
        <f>+'PRESU REG SUBSIDIADO - 5'!J31</f>
        <v>0</v>
      </c>
      <c r="F180" s="755">
        <f>+'PRESU REG SUBSIDIADO - 5'!L31</f>
        <v>0</v>
      </c>
      <c r="G180" s="689"/>
      <c r="H180" s="689"/>
      <c r="I180" s="690"/>
    </row>
    <row r="181" spans="2:9" ht="12.75">
      <c r="B181" s="89"/>
      <c r="C181" s="688"/>
      <c r="D181" s="689"/>
      <c r="E181" s="689"/>
      <c r="F181" s="689"/>
      <c r="G181" s="689"/>
      <c r="H181" s="689"/>
      <c r="I181" s="690"/>
    </row>
    <row r="182" spans="2:9" ht="12.75">
      <c r="B182" s="89"/>
      <c r="C182" s="1062" t="s">
        <v>368</v>
      </c>
      <c r="D182" s="1063"/>
      <c r="E182" s="1063"/>
      <c r="F182" s="1063"/>
      <c r="G182" s="1063"/>
      <c r="H182" s="1063"/>
      <c r="I182" s="1064"/>
    </row>
    <row r="183" spans="2:9" ht="5.25" customHeight="1">
      <c r="B183" s="89"/>
      <c r="C183" s="1062"/>
      <c r="D183" s="1063"/>
      <c r="E183" s="1063"/>
      <c r="F183" s="1063"/>
      <c r="G183" s="1063"/>
      <c r="H183" s="1063"/>
      <c r="I183" s="1064"/>
    </row>
    <row r="184" spans="2:9" ht="4.5" customHeight="1">
      <c r="B184" s="89"/>
      <c r="C184" s="1062"/>
      <c r="D184" s="1063"/>
      <c r="E184" s="1063"/>
      <c r="F184" s="1063"/>
      <c r="G184" s="1063"/>
      <c r="H184" s="1063"/>
      <c r="I184" s="1064"/>
    </row>
    <row r="185" spans="2:9" ht="12.75">
      <c r="B185" s="89"/>
      <c r="C185" s="1062"/>
      <c r="D185" s="1063"/>
      <c r="E185" s="1063"/>
      <c r="F185" s="1063"/>
      <c r="G185" s="1063"/>
      <c r="H185" s="1063"/>
      <c r="I185" s="1064"/>
    </row>
    <row r="186" spans="2:9" ht="12.75">
      <c r="B186" s="89"/>
      <c r="C186" s="688"/>
      <c r="D186" s="689"/>
      <c r="E186" s="689"/>
      <c r="F186" s="689"/>
      <c r="G186" s="689"/>
      <c r="H186" s="689"/>
      <c r="I186" s="690"/>
    </row>
    <row r="187" spans="2:9" ht="12.75">
      <c r="B187" s="89"/>
      <c r="C187" s="745" t="s">
        <v>409</v>
      </c>
      <c r="D187" s="689"/>
      <c r="E187" s="689"/>
      <c r="F187" s="689"/>
      <c r="G187" s="689"/>
      <c r="H187" s="689"/>
      <c r="I187" s="690"/>
    </row>
    <row r="188" spans="2:9" ht="13.5" thickBot="1">
      <c r="B188" s="89"/>
      <c r="C188" s="688"/>
      <c r="D188" s="689"/>
      <c r="E188" s="689"/>
      <c r="F188" s="689"/>
      <c r="G188" s="689"/>
      <c r="H188" s="689"/>
      <c r="I188" s="690"/>
    </row>
    <row r="189" spans="2:9" ht="13.5" thickBot="1">
      <c r="B189" s="89"/>
      <c r="C189" s="750" t="s">
        <v>310</v>
      </c>
      <c r="D189" s="751" t="s">
        <v>311</v>
      </c>
      <c r="E189" s="752" t="s">
        <v>312</v>
      </c>
      <c r="F189" s="689"/>
      <c r="G189" s="689"/>
      <c r="H189" s="689"/>
      <c r="I189" s="690"/>
    </row>
    <row r="190" spans="2:9" ht="13.5" thickBot="1">
      <c r="B190" s="89"/>
      <c r="C190" s="754">
        <f>+'PRESU REG SUBSIDIADO - 5'!H31</f>
        <v>0</v>
      </c>
      <c r="D190" s="754">
        <f>+'PRESU REG SUBSIDIADO - 5'!I31</f>
        <v>0</v>
      </c>
      <c r="E190" s="756" t="e">
        <f>+D190/C190</f>
        <v>#DIV/0!</v>
      </c>
      <c r="F190" s="689"/>
      <c r="G190" s="689"/>
      <c r="H190" s="689"/>
      <c r="I190" s="690"/>
    </row>
    <row r="191" spans="2:9" ht="12.75">
      <c r="B191" s="89"/>
      <c r="C191" s="688"/>
      <c r="D191" s="689"/>
      <c r="E191" s="689"/>
      <c r="F191" s="689"/>
      <c r="G191" s="689"/>
      <c r="H191" s="689"/>
      <c r="I191" s="690"/>
    </row>
    <row r="192" spans="2:9" ht="12.75">
      <c r="B192" s="89"/>
      <c r="C192" s="1062" t="s">
        <v>368</v>
      </c>
      <c r="D192" s="1063"/>
      <c r="E192" s="1063"/>
      <c r="F192" s="1063"/>
      <c r="G192" s="1063"/>
      <c r="H192" s="1063"/>
      <c r="I192" s="1064"/>
    </row>
    <row r="193" spans="2:9" ht="12.75">
      <c r="B193" s="89"/>
      <c r="C193" s="1062"/>
      <c r="D193" s="1063"/>
      <c r="E193" s="1063"/>
      <c r="F193" s="1063"/>
      <c r="G193" s="1063"/>
      <c r="H193" s="1063"/>
      <c r="I193" s="1064"/>
    </row>
    <row r="194" spans="2:9" ht="3.75" customHeight="1">
      <c r="B194" s="89"/>
      <c r="C194" s="1062"/>
      <c r="D194" s="1063"/>
      <c r="E194" s="1063"/>
      <c r="F194" s="1063"/>
      <c r="G194" s="1063"/>
      <c r="H194" s="1063"/>
      <c r="I194" s="1064"/>
    </row>
    <row r="195" spans="2:9" ht="12.75">
      <c r="B195" s="89"/>
      <c r="C195" s="757"/>
      <c r="D195" s="689"/>
      <c r="E195" s="689"/>
      <c r="F195" s="689"/>
      <c r="G195" s="689"/>
      <c r="H195" s="689"/>
      <c r="I195" s="690"/>
    </row>
    <row r="196" spans="2:9" ht="12.75">
      <c r="B196" s="89"/>
      <c r="C196" s="1104" t="s">
        <v>317</v>
      </c>
      <c r="D196" s="1105"/>
      <c r="E196" s="1105"/>
      <c r="F196" s="1105"/>
      <c r="G196" s="1105"/>
      <c r="H196" s="1105"/>
      <c r="I196" s="1106"/>
    </row>
    <row r="197" spans="2:9" ht="12.75">
      <c r="B197" s="89"/>
      <c r="C197" s="688"/>
      <c r="D197" s="689"/>
      <c r="E197" s="689"/>
      <c r="F197" s="689"/>
      <c r="G197" s="689"/>
      <c r="H197" s="689"/>
      <c r="I197" s="690"/>
    </row>
    <row r="198" spans="2:9" ht="18" customHeight="1">
      <c r="B198" s="89"/>
      <c r="C198" s="1053" t="s">
        <v>421</v>
      </c>
      <c r="D198" s="1054"/>
      <c r="E198" s="1054"/>
      <c r="F198" s="1054"/>
      <c r="G198" s="1054"/>
      <c r="H198" s="1054"/>
      <c r="I198" s="1055"/>
    </row>
    <row r="199" spans="2:9" ht="18" customHeight="1" thickBot="1">
      <c r="B199" s="89"/>
      <c r="C199" s="758"/>
      <c r="D199" s="759"/>
      <c r="E199" s="759"/>
      <c r="F199" s="759"/>
      <c r="G199" s="759"/>
      <c r="H199" s="759"/>
      <c r="I199" s="760"/>
    </row>
    <row r="200" spans="2:9" ht="13.5" thickBot="1">
      <c r="B200" s="89"/>
      <c r="C200" s="761" t="s">
        <v>313</v>
      </c>
      <c r="D200" s="762" t="s">
        <v>314</v>
      </c>
      <c r="E200" s="762" t="s">
        <v>316</v>
      </c>
      <c r="F200" s="763" t="s">
        <v>315</v>
      </c>
      <c r="G200" s="1107" t="s">
        <v>77</v>
      </c>
      <c r="H200" s="1108"/>
      <c r="I200" s="690"/>
    </row>
    <row r="201" spans="2:9" ht="13.5" thickBot="1">
      <c r="B201" s="89"/>
      <c r="C201" s="764">
        <f>+'PRESU SALUD PUBLICA COLEC-9'!F36</f>
        <v>0</v>
      </c>
      <c r="D201" s="765">
        <f>+'PRESU SALUD PUBLICA COLEC-9'!H36</f>
        <v>0</v>
      </c>
      <c r="E201" s="766" t="e">
        <f>+D201/C201</f>
        <v>#DIV/0!</v>
      </c>
      <c r="F201" s="767">
        <f>+'PRESU SALUD PUBLICA COLEC-9'!I36</f>
        <v>0</v>
      </c>
      <c r="G201" s="1072" t="e">
        <f>+F201/D201</f>
        <v>#DIV/0!</v>
      </c>
      <c r="H201" s="1073"/>
      <c r="I201" s="690"/>
    </row>
    <row r="202" spans="2:9" ht="12.75">
      <c r="B202" s="89"/>
      <c r="C202" s="768"/>
      <c r="D202" s="769"/>
      <c r="E202" s="770"/>
      <c r="F202" s="769"/>
      <c r="G202" s="771"/>
      <c r="H202" s="689"/>
      <c r="I202" s="690"/>
    </row>
    <row r="203" spans="2:9" ht="13.5" thickBot="1">
      <c r="B203" s="89"/>
      <c r="C203" s="688"/>
      <c r="D203" s="689"/>
      <c r="E203" s="689"/>
      <c r="F203" s="689"/>
      <c r="G203" s="689"/>
      <c r="H203" s="689"/>
      <c r="I203" s="690"/>
    </row>
    <row r="204" spans="2:9" ht="13.5" thickBot="1">
      <c r="B204" s="89"/>
      <c r="C204" s="761" t="s">
        <v>313</v>
      </c>
      <c r="D204" s="762" t="s">
        <v>314</v>
      </c>
      <c r="E204" s="762" t="s">
        <v>316</v>
      </c>
      <c r="F204" s="763" t="s">
        <v>315</v>
      </c>
      <c r="G204" s="1107" t="s">
        <v>77</v>
      </c>
      <c r="H204" s="1108"/>
      <c r="I204" s="690"/>
    </row>
    <row r="205" spans="2:9" ht="13.5" thickBot="1">
      <c r="B205" s="89"/>
      <c r="C205" s="764">
        <f>+'PRESU SALUD PUBLICA COLEC-9'!F37</f>
        <v>0</v>
      </c>
      <c r="D205" s="765">
        <f>+'PRESU SALUD PUBLICA COLEC-9'!H37</f>
        <v>0</v>
      </c>
      <c r="E205" s="766" t="e">
        <f>+D205/C205</f>
        <v>#DIV/0!</v>
      </c>
      <c r="F205" s="767">
        <f>+'PRESU SALUD PUBLICA COLEC-9'!I37</f>
        <v>0</v>
      </c>
      <c r="G205" s="1109" t="e">
        <f>+F205/D205</f>
        <v>#DIV/0!</v>
      </c>
      <c r="H205" s="1110"/>
      <c r="I205" s="690"/>
    </row>
    <row r="206" spans="2:9" ht="12.75">
      <c r="B206" s="89"/>
      <c r="C206" s="688"/>
      <c r="D206" s="689"/>
      <c r="E206" s="689"/>
      <c r="F206" s="689"/>
      <c r="G206" s="689"/>
      <c r="H206" s="689"/>
      <c r="I206" s="690"/>
    </row>
    <row r="207" spans="2:9" ht="12.75">
      <c r="B207" s="89"/>
      <c r="C207" s="1062" t="s">
        <v>368</v>
      </c>
      <c r="D207" s="1063"/>
      <c r="E207" s="1063"/>
      <c r="F207" s="1063"/>
      <c r="G207" s="1063"/>
      <c r="H207" s="1063"/>
      <c r="I207" s="1064"/>
    </row>
    <row r="208" spans="2:9" ht="2.25" customHeight="1">
      <c r="B208" s="89"/>
      <c r="C208" s="1062"/>
      <c r="D208" s="1063"/>
      <c r="E208" s="1063"/>
      <c r="F208" s="1063"/>
      <c r="G208" s="1063"/>
      <c r="H208" s="1063"/>
      <c r="I208" s="1064"/>
    </row>
    <row r="209" spans="2:9" ht="12.75">
      <c r="B209" s="89"/>
      <c r="C209" s="1062"/>
      <c r="D209" s="1063"/>
      <c r="E209" s="1063"/>
      <c r="F209" s="1063"/>
      <c r="G209" s="1063"/>
      <c r="H209" s="1063"/>
      <c r="I209" s="1064"/>
    </row>
    <row r="210" spans="2:9" ht="0.75" customHeight="1">
      <c r="B210" s="89"/>
      <c r="C210" s="1062"/>
      <c r="D210" s="1063"/>
      <c r="E210" s="1063"/>
      <c r="F210" s="1063"/>
      <c r="G210" s="1063"/>
      <c r="H210" s="1063"/>
      <c r="I210" s="1064"/>
    </row>
    <row r="211" spans="2:9" ht="12.75">
      <c r="B211" s="89"/>
      <c r="C211" s="688"/>
      <c r="D211" s="689"/>
      <c r="E211" s="689"/>
      <c r="F211" s="689"/>
      <c r="G211" s="689"/>
      <c r="H211" s="689"/>
      <c r="I211" s="690"/>
    </row>
    <row r="212" spans="2:9" ht="12.75">
      <c r="B212" s="89"/>
      <c r="C212" s="1104" t="s">
        <v>422</v>
      </c>
      <c r="D212" s="1105"/>
      <c r="E212" s="1105"/>
      <c r="F212" s="1105"/>
      <c r="G212" s="1105"/>
      <c r="H212" s="1105"/>
      <c r="I212" s="1106"/>
    </row>
    <row r="213" spans="2:9" ht="13.5" thickBot="1">
      <c r="B213" s="89"/>
      <c r="C213" s="688"/>
      <c r="D213" s="689"/>
      <c r="E213" s="689"/>
      <c r="F213" s="689"/>
      <c r="G213" s="689"/>
      <c r="H213" s="689"/>
      <c r="I213" s="690"/>
    </row>
    <row r="214" spans="2:9" ht="13.5" thickBot="1">
      <c r="B214" s="89"/>
      <c r="C214" s="761" t="s">
        <v>320</v>
      </c>
      <c r="D214" s="762" t="s">
        <v>318</v>
      </c>
      <c r="E214" s="772" t="s">
        <v>319</v>
      </c>
      <c r="F214" s="689"/>
      <c r="G214" s="689"/>
      <c r="H214" s="689"/>
      <c r="I214" s="690"/>
    </row>
    <row r="215" spans="2:9" ht="13.5" thickBot="1">
      <c r="B215" s="89"/>
      <c r="C215" s="764">
        <f>+'CONTRATOS SALUD PUBLICA  11'!G21</f>
        <v>0</v>
      </c>
      <c r="D215" s="773">
        <f>+'CONTRATOS SALUD PUBLICA  11'!H21</f>
        <v>0</v>
      </c>
      <c r="E215" s="774" t="e">
        <f>+D215/C215</f>
        <v>#DIV/0!</v>
      </c>
      <c r="F215" s="689"/>
      <c r="G215" s="689"/>
      <c r="H215" s="689"/>
      <c r="I215" s="690"/>
    </row>
    <row r="216" spans="2:9" ht="12.75">
      <c r="B216" s="89"/>
      <c r="C216" s="688"/>
      <c r="D216" s="689"/>
      <c r="E216" s="689"/>
      <c r="F216" s="689"/>
      <c r="G216" s="689"/>
      <c r="H216" s="689"/>
      <c r="I216" s="690"/>
    </row>
    <row r="217" spans="2:9" ht="9" customHeight="1">
      <c r="B217" s="89"/>
      <c r="C217" s="1062" t="s">
        <v>369</v>
      </c>
      <c r="D217" s="1063"/>
      <c r="E217" s="1063"/>
      <c r="F217" s="1063"/>
      <c r="G217" s="1063"/>
      <c r="H217" s="1063"/>
      <c r="I217" s="690"/>
    </row>
    <row r="218" spans="2:9" ht="12.75">
      <c r="B218" s="89"/>
      <c r="C218" s="1062"/>
      <c r="D218" s="1063"/>
      <c r="E218" s="1063"/>
      <c r="F218" s="1063"/>
      <c r="G218" s="1063"/>
      <c r="H218" s="1063"/>
      <c r="I218" s="690"/>
    </row>
    <row r="219" spans="2:9" ht="12.75" hidden="1">
      <c r="B219" s="89"/>
      <c r="C219" s="1062"/>
      <c r="D219" s="1063"/>
      <c r="E219" s="1063"/>
      <c r="F219" s="1063"/>
      <c r="G219" s="1063"/>
      <c r="H219" s="1063"/>
      <c r="I219" s="690"/>
    </row>
    <row r="220" spans="2:9" ht="12.75">
      <c r="B220" s="89"/>
      <c r="C220" s="688"/>
      <c r="D220" s="689"/>
      <c r="E220" s="689"/>
      <c r="F220" s="689"/>
      <c r="G220" s="689"/>
      <c r="H220" s="689"/>
      <c r="I220" s="690"/>
    </row>
    <row r="221" spans="2:9" ht="12.75">
      <c r="B221" s="89"/>
      <c r="C221" s="1101" t="s">
        <v>358</v>
      </c>
      <c r="D221" s="1067"/>
      <c r="E221" s="689"/>
      <c r="F221" s="689"/>
      <c r="G221" s="689"/>
      <c r="H221" s="689"/>
      <c r="I221" s="690"/>
    </row>
    <row r="222" spans="2:9" ht="12.75">
      <c r="B222" s="89"/>
      <c r="C222" s="695"/>
      <c r="D222" s="689"/>
      <c r="E222" s="689"/>
      <c r="F222" s="689"/>
      <c r="G222" s="689"/>
      <c r="H222" s="689"/>
      <c r="I222" s="690"/>
    </row>
    <row r="223" spans="2:9" ht="30.75" customHeight="1">
      <c r="B223" s="89"/>
      <c r="C223" s="1059" t="s">
        <v>369</v>
      </c>
      <c r="D223" s="1060"/>
      <c r="E223" s="1060"/>
      <c r="F223" s="1060"/>
      <c r="G223" s="1060"/>
      <c r="H223" s="1060"/>
      <c r="I223" s="690"/>
    </row>
    <row r="224" spans="2:9" ht="12.75">
      <c r="B224" s="89"/>
      <c r="C224" s="775"/>
      <c r="D224" s="689"/>
      <c r="E224" s="689"/>
      <c r="F224" s="689"/>
      <c r="G224" s="689"/>
      <c r="H224" s="689"/>
      <c r="I224" s="690"/>
    </row>
    <row r="225" spans="2:9" ht="20.25" customHeight="1">
      <c r="B225" s="89"/>
      <c r="C225" s="1111" t="s">
        <v>387</v>
      </c>
      <c r="D225" s="1112"/>
      <c r="E225" s="1112"/>
      <c r="F225" s="1112"/>
      <c r="G225" s="1112"/>
      <c r="H225" s="1112"/>
      <c r="I225" s="690"/>
    </row>
    <row r="226" spans="2:9" ht="15" customHeight="1">
      <c r="B226" s="89"/>
      <c r="C226" s="776"/>
      <c r="D226" s="777"/>
      <c r="E226" s="777"/>
      <c r="F226" s="689"/>
      <c r="G226" s="689"/>
      <c r="H226" s="689"/>
      <c r="I226" s="690"/>
    </row>
    <row r="227" spans="2:9" ht="30" customHeight="1">
      <c r="B227" s="89"/>
      <c r="C227" s="1099" t="s">
        <v>388</v>
      </c>
      <c r="D227" s="1100"/>
      <c r="E227" s="1100"/>
      <c r="F227" s="1100"/>
      <c r="G227" s="1100"/>
      <c r="H227" s="1100"/>
      <c r="I227" s="690"/>
    </row>
    <row r="228" spans="2:9" ht="17.25" customHeight="1">
      <c r="B228" s="89"/>
      <c r="C228" s="778"/>
      <c r="D228" s="779"/>
      <c r="E228" s="779"/>
      <c r="F228" s="689"/>
      <c r="G228" s="689"/>
      <c r="H228" s="689"/>
      <c r="I228" s="690"/>
    </row>
    <row r="229" spans="2:9" ht="32.25" customHeight="1">
      <c r="B229" s="89"/>
      <c r="C229" s="1099" t="s">
        <v>387</v>
      </c>
      <c r="D229" s="1100"/>
      <c r="E229" s="1100"/>
      <c r="F229" s="1100"/>
      <c r="G229" s="1100"/>
      <c r="H229" s="1100"/>
      <c r="I229" s="690"/>
    </row>
    <row r="230" spans="2:9" ht="16.5" customHeight="1">
      <c r="B230" s="89"/>
      <c r="C230" s="778"/>
      <c r="D230" s="779"/>
      <c r="E230" s="779"/>
      <c r="F230" s="689"/>
      <c r="G230" s="689"/>
      <c r="H230" s="689"/>
      <c r="I230" s="690"/>
    </row>
    <row r="231" spans="2:9" ht="27" customHeight="1">
      <c r="B231" s="89"/>
      <c r="C231" s="1099" t="s">
        <v>389</v>
      </c>
      <c r="D231" s="1100"/>
      <c r="E231" s="1100"/>
      <c r="F231" s="1100"/>
      <c r="G231" s="1100"/>
      <c r="H231" s="1100"/>
      <c r="I231" s="690"/>
    </row>
    <row r="232" spans="2:9" ht="18" customHeight="1">
      <c r="B232" s="89"/>
      <c r="C232" s="778"/>
      <c r="D232" s="779"/>
      <c r="E232" s="779"/>
      <c r="F232" s="689"/>
      <c r="G232" s="689"/>
      <c r="H232" s="689"/>
      <c r="I232" s="690"/>
    </row>
    <row r="233" spans="2:9" ht="26.25" customHeight="1">
      <c r="B233" s="89"/>
      <c r="C233" s="1099" t="s">
        <v>389</v>
      </c>
      <c r="D233" s="1100"/>
      <c r="E233" s="1100"/>
      <c r="F233" s="1100"/>
      <c r="G233" s="1100"/>
      <c r="H233" s="1100"/>
      <c r="I233" s="690"/>
    </row>
    <row r="234" spans="2:9" ht="17.25" customHeight="1">
      <c r="B234" s="89"/>
      <c r="C234" s="778"/>
      <c r="D234" s="779"/>
      <c r="E234" s="779"/>
      <c r="F234" s="689"/>
      <c r="G234" s="689"/>
      <c r="H234" s="689"/>
      <c r="I234" s="690"/>
    </row>
    <row r="235" spans="2:9" ht="23.25" customHeight="1">
      <c r="B235" s="89"/>
      <c r="C235" s="1099" t="s">
        <v>388</v>
      </c>
      <c r="D235" s="1100"/>
      <c r="E235" s="1100"/>
      <c r="F235" s="1100"/>
      <c r="G235" s="1100"/>
      <c r="H235" s="1100"/>
      <c r="I235" s="690"/>
    </row>
    <row r="236" spans="2:9" ht="19.5" customHeight="1">
      <c r="B236" s="89"/>
      <c r="C236" s="778"/>
      <c r="D236" s="779"/>
      <c r="E236" s="779"/>
      <c r="F236" s="689"/>
      <c r="G236" s="689"/>
      <c r="H236" s="689"/>
      <c r="I236" s="690"/>
    </row>
    <row r="237" spans="2:9" ht="37.5" customHeight="1">
      <c r="B237" s="89"/>
      <c r="C237" s="1099" t="s">
        <v>388</v>
      </c>
      <c r="D237" s="1100"/>
      <c r="E237" s="1100"/>
      <c r="F237" s="1100"/>
      <c r="G237" s="1100"/>
      <c r="H237" s="1100"/>
      <c r="I237" s="690"/>
    </row>
    <row r="238" spans="2:9" ht="15.75" customHeight="1">
      <c r="B238" s="89"/>
      <c r="C238" s="778"/>
      <c r="D238" s="779"/>
      <c r="E238" s="779"/>
      <c r="F238" s="689"/>
      <c r="G238" s="689"/>
      <c r="H238" s="689"/>
      <c r="I238" s="690"/>
    </row>
    <row r="239" spans="2:9" ht="24.75" customHeight="1">
      <c r="B239" s="89"/>
      <c r="C239" s="1099" t="s">
        <v>388</v>
      </c>
      <c r="D239" s="1100"/>
      <c r="E239" s="1100"/>
      <c r="F239" s="1100"/>
      <c r="G239" s="1100"/>
      <c r="H239" s="1100"/>
      <c r="I239" s="690"/>
    </row>
    <row r="240" spans="2:9" ht="22.5" customHeight="1">
      <c r="B240" s="89"/>
      <c r="C240" s="778"/>
      <c r="D240" s="779"/>
      <c r="E240" s="779"/>
      <c r="F240" s="689"/>
      <c r="G240" s="689"/>
      <c r="H240" s="689"/>
      <c r="I240" s="690"/>
    </row>
    <row r="241" spans="2:9" ht="37.5" customHeight="1">
      <c r="B241" s="89"/>
      <c r="C241" s="1111" t="s">
        <v>388</v>
      </c>
      <c r="D241" s="1112"/>
      <c r="E241" s="1112"/>
      <c r="F241" s="1112"/>
      <c r="G241" s="1112"/>
      <c r="H241" s="1112"/>
      <c r="I241" s="690"/>
    </row>
    <row r="242" spans="2:9" ht="18.75" customHeight="1">
      <c r="B242" s="89"/>
      <c r="C242" s="776"/>
      <c r="D242" s="777"/>
      <c r="E242" s="777"/>
      <c r="F242" s="689"/>
      <c r="G242" s="689"/>
      <c r="H242" s="689"/>
      <c r="I242" s="690"/>
    </row>
    <row r="243" spans="2:9" ht="37.5" customHeight="1">
      <c r="B243" s="89"/>
      <c r="C243" s="1111" t="s">
        <v>389</v>
      </c>
      <c r="D243" s="1112"/>
      <c r="E243" s="1112"/>
      <c r="F243" s="1112"/>
      <c r="G243" s="1112"/>
      <c r="H243" s="1112"/>
      <c r="I243" s="690"/>
    </row>
    <row r="244" spans="2:9" ht="18" customHeight="1">
      <c r="B244" s="89"/>
      <c r="C244" s="776"/>
      <c r="D244" s="777"/>
      <c r="E244" s="777"/>
      <c r="F244" s="689"/>
      <c r="G244" s="689"/>
      <c r="H244" s="689"/>
      <c r="I244" s="690"/>
    </row>
    <row r="245" spans="2:9" ht="18.75" customHeight="1">
      <c r="B245" s="89"/>
      <c r="C245" s="780" t="s">
        <v>360</v>
      </c>
      <c r="D245" s="777"/>
      <c r="E245" s="777"/>
      <c r="F245" s="689"/>
      <c r="G245" s="689"/>
      <c r="H245" s="689"/>
      <c r="I245" s="690"/>
    </row>
    <row r="246" spans="2:9" ht="37.5" customHeight="1">
      <c r="B246" s="89"/>
      <c r="C246" s="1113" t="s">
        <v>390</v>
      </c>
      <c r="D246" s="1114"/>
      <c r="E246" s="1114"/>
      <c r="F246" s="1114"/>
      <c r="G246" s="1114"/>
      <c r="H246" s="1114"/>
      <c r="I246" s="690"/>
    </row>
    <row r="247" spans="2:9" ht="12.75">
      <c r="B247" s="89"/>
      <c r="C247" s="775"/>
      <c r="D247" s="689"/>
      <c r="E247" s="689"/>
      <c r="F247" s="689"/>
      <c r="G247" s="689"/>
      <c r="H247" s="689"/>
      <c r="I247" s="690"/>
    </row>
    <row r="248" spans="2:9" s="682" customFormat="1" ht="30.75" customHeight="1">
      <c r="B248" s="681"/>
      <c r="C248" s="1056" t="s">
        <v>410</v>
      </c>
      <c r="D248" s="1057"/>
      <c r="E248" s="1057"/>
      <c r="F248" s="1057"/>
      <c r="G248" s="1057"/>
      <c r="H248" s="1057"/>
      <c r="I248" s="1058"/>
    </row>
    <row r="249" spans="2:9" s="683" customFormat="1" ht="12.75">
      <c r="B249" s="684"/>
      <c r="C249" s="781"/>
      <c r="D249" s="782"/>
      <c r="E249" s="782"/>
      <c r="F249" s="782"/>
      <c r="G249" s="782"/>
      <c r="H249" s="782"/>
      <c r="I249" s="783"/>
    </row>
    <row r="250" spans="2:9" ht="12.75">
      <c r="B250" s="89"/>
      <c r="C250" s="784" t="s">
        <v>411</v>
      </c>
      <c r="D250" s="689"/>
      <c r="E250" s="689"/>
      <c r="F250" s="689"/>
      <c r="G250" s="689"/>
      <c r="H250" s="689"/>
      <c r="I250" s="690"/>
    </row>
    <row r="251" spans="2:9" ht="12.75">
      <c r="B251" s="89"/>
      <c r="C251" s="775"/>
      <c r="D251" s="689"/>
      <c r="E251" s="689"/>
      <c r="F251" s="689"/>
      <c r="G251" s="689"/>
      <c r="H251" s="689"/>
      <c r="I251" s="690"/>
    </row>
    <row r="252" spans="2:9" ht="36.75" customHeight="1">
      <c r="B252" s="89"/>
      <c r="C252" s="1059" t="s">
        <v>423</v>
      </c>
      <c r="D252" s="1060"/>
      <c r="E252" s="1060"/>
      <c r="F252" s="1060"/>
      <c r="G252" s="1060"/>
      <c r="H252" s="1060"/>
      <c r="I252" s="1061"/>
    </row>
    <row r="253" spans="2:9" ht="12.75">
      <c r="B253" s="89"/>
      <c r="C253" s="775"/>
      <c r="D253" s="689"/>
      <c r="E253" s="689"/>
      <c r="F253" s="689"/>
      <c r="G253" s="689"/>
      <c r="H253" s="689"/>
      <c r="I253" s="690"/>
    </row>
    <row r="254" spans="2:9" ht="12.75">
      <c r="B254" s="89"/>
      <c r="C254" s="178"/>
      <c r="D254" s="176"/>
      <c r="E254" s="176"/>
      <c r="F254" s="176"/>
      <c r="G254" s="176"/>
      <c r="H254" s="176"/>
      <c r="I254" s="89"/>
    </row>
    <row r="255" spans="2:9" ht="12.75">
      <c r="B255" s="89"/>
      <c r="C255" s="178"/>
      <c r="D255" s="176"/>
      <c r="E255" s="176"/>
      <c r="F255" s="176"/>
      <c r="G255" s="176"/>
      <c r="H255" s="176"/>
      <c r="I255" s="89"/>
    </row>
    <row r="256" spans="2:9" ht="12.75">
      <c r="B256" s="89"/>
      <c r="C256" s="154" t="s">
        <v>53</v>
      </c>
      <c r="D256" s="44"/>
      <c r="E256" s="44"/>
      <c r="F256" s="44"/>
      <c r="G256" s="44"/>
      <c r="H256" s="176"/>
      <c r="I256" s="89"/>
    </row>
    <row r="257" spans="2:9" ht="12.75">
      <c r="B257" s="89"/>
      <c r="C257" s="155"/>
      <c r="D257" s="44"/>
      <c r="E257" s="44"/>
      <c r="F257" s="44"/>
      <c r="G257" s="44"/>
      <c r="H257" s="176"/>
      <c r="I257" s="89"/>
    </row>
    <row r="258" spans="2:9" ht="12.75">
      <c r="B258" s="89"/>
      <c r="C258" s="156" t="s">
        <v>352</v>
      </c>
      <c r="D258" s="44"/>
      <c r="F258" s="57" t="s">
        <v>370</v>
      </c>
      <c r="G258" s="43"/>
      <c r="H258" s="176"/>
      <c r="I258" s="89"/>
    </row>
    <row r="259" spans="2:9" ht="12.75">
      <c r="B259" s="89"/>
      <c r="C259" s="156"/>
      <c r="D259" s="44"/>
      <c r="F259" s="57"/>
      <c r="G259" s="43"/>
      <c r="H259" s="176"/>
      <c r="I259" s="89"/>
    </row>
    <row r="260" spans="2:9" ht="12.75">
      <c r="B260" s="89"/>
      <c r="C260" s="156"/>
      <c r="D260" s="44"/>
      <c r="F260" s="57"/>
      <c r="G260" s="43"/>
      <c r="H260" s="176"/>
      <c r="I260" s="89"/>
    </row>
    <row r="261" spans="2:9" ht="12.75">
      <c r="B261" s="89"/>
      <c r="C261" s="156" t="s">
        <v>391</v>
      </c>
      <c r="D261" s="44"/>
      <c r="F261" s="57" t="s">
        <v>396</v>
      </c>
      <c r="G261" s="39"/>
      <c r="H261" s="176"/>
      <c r="I261" s="89"/>
    </row>
    <row r="262" spans="2:9" ht="12.75">
      <c r="B262" s="89"/>
      <c r="C262" s="156" t="s">
        <v>392</v>
      </c>
      <c r="D262" s="44"/>
      <c r="F262" s="57" t="s">
        <v>361</v>
      </c>
      <c r="G262" s="39"/>
      <c r="H262" s="176"/>
      <c r="I262" s="89"/>
    </row>
    <row r="263" spans="2:9" ht="12.75">
      <c r="B263" s="89"/>
      <c r="C263" s="156"/>
      <c r="D263" s="44"/>
      <c r="F263" s="57"/>
      <c r="G263" s="39"/>
      <c r="H263" s="176"/>
      <c r="I263" s="89"/>
    </row>
    <row r="264" spans="2:9" ht="12.75">
      <c r="B264" s="89"/>
      <c r="C264" s="156"/>
      <c r="D264" s="44"/>
      <c r="F264" s="57"/>
      <c r="G264" s="39"/>
      <c r="H264" s="176"/>
      <c r="I264" s="89"/>
    </row>
    <row r="265" spans="2:9" ht="12.75">
      <c r="B265" s="89"/>
      <c r="C265" s="156" t="s">
        <v>393</v>
      </c>
      <c r="D265" s="44"/>
      <c r="F265" s="57" t="s">
        <v>397</v>
      </c>
      <c r="G265" s="39"/>
      <c r="H265" s="176"/>
      <c r="I265" s="89"/>
    </row>
    <row r="266" spans="2:9" ht="12.75">
      <c r="B266" s="89"/>
      <c r="C266" s="156" t="s">
        <v>392</v>
      </c>
      <c r="D266" s="44"/>
      <c r="F266" s="57" t="s">
        <v>362</v>
      </c>
      <c r="G266" s="39"/>
      <c r="H266" s="176"/>
      <c r="I266" s="89"/>
    </row>
    <row r="267" spans="2:9" ht="12.75">
      <c r="B267" s="89"/>
      <c r="C267" s="156"/>
      <c r="D267" s="44"/>
      <c r="F267" s="57"/>
      <c r="G267" s="39"/>
      <c r="H267" s="176"/>
      <c r="I267" s="89"/>
    </row>
    <row r="268" spans="2:9" ht="12.75">
      <c r="B268" s="89"/>
      <c r="C268" s="156"/>
      <c r="D268" s="44"/>
      <c r="F268" s="57"/>
      <c r="G268" s="39"/>
      <c r="H268" s="176"/>
      <c r="I268" s="89"/>
    </row>
    <row r="269" spans="2:9" ht="12.75">
      <c r="B269" s="89"/>
      <c r="C269" s="156" t="s">
        <v>394</v>
      </c>
      <c r="D269" s="44"/>
      <c r="F269" s="57" t="s">
        <v>396</v>
      </c>
      <c r="G269" s="39"/>
      <c r="H269" s="176"/>
      <c r="I269" s="89"/>
    </row>
    <row r="270" spans="2:9" ht="12.75">
      <c r="B270" s="89"/>
      <c r="C270" s="156" t="s">
        <v>395</v>
      </c>
      <c r="D270" s="44"/>
      <c r="F270" s="57" t="s">
        <v>363</v>
      </c>
      <c r="G270" s="39"/>
      <c r="H270" s="176"/>
      <c r="I270" s="89"/>
    </row>
    <row r="271" spans="2:9" ht="12.75">
      <c r="B271" s="89"/>
      <c r="C271" s="156"/>
      <c r="D271" s="44"/>
      <c r="E271" s="46"/>
      <c r="F271" s="57"/>
      <c r="G271" s="39"/>
      <c r="H271" s="176"/>
      <c r="I271" s="89"/>
    </row>
    <row r="272" spans="2:9" ht="12.75">
      <c r="B272" s="89"/>
      <c r="C272" s="177"/>
      <c r="D272" s="44"/>
      <c r="E272" s="46"/>
      <c r="F272" s="57"/>
      <c r="G272" s="39"/>
      <c r="H272" s="176"/>
      <c r="I272" s="89"/>
    </row>
    <row r="273" spans="2:9" ht="12.75">
      <c r="B273" s="89"/>
      <c r="C273" s="156" t="s">
        <v>394</v>
      </c>
      <c r="D273" s="44"/>
      <c r="E273" s="46"/>
      <c r="F273" s="57"/>
      <c r="G273" s="39"/>
      <c r="H273" s="176"/>
      <c r="I273" s="89"/>
    </row>
    <row r="274" spans="2:9" ht="12.75">
      <c r="B274" s="89"/>
      <c r="C274" s="156" t="s">
        <v>395</v>
      </c>
      <c r="D274" s="44"/>
      <c r="E274" s="46"/>
      <c r="F274" s="57"/>
      <c r="G274" s="39"/>
      <c r="H274" s="176"/>
      <c r="I274" s="89"/>
    </row>
    <row r="275" spans="2:9" ht="12.75">
      <c r="B275" s="89"/>
      <c r="C275" s="157"/>
      <c r="D275" s="44"/>
      <c r="E275" s="46"/>
      <c r="F275" s="57"/>
      <c r="G275" s="39"/>
      <c r="H275" s="176"/>
      <c r="I275" s="89"/>
    </row>
    <row r="276" spans="2:9" ht="13.5" thickBot="1">
      <c r="B276" s="89"/>
      <c r="C276" s="180"/>
      <c r="D276" s="181"/>
      <c r="E276" s="181"/>
      <c r="F276" s="181"/>
      <c r="G276" s="181"/>
      <c r="H276" s="181"/>
      <c r="I276" s="182"/>
    </row>
  </sheetData>
  <sheetProtection/>
  <mergeCells count="64">
    <mergeCell ref="C241:H241"/>
    <mergeCell ref="C243:H243"/>
    <mergeCell ref="C246:H246"/>
    <mergeCell ref="C225:H225"/>
    <mergeCell ref="C227:H227"/>
    <mergeCell ref="C229:H229"/>
    <mergeCell ref="C231:H231"/>
    <mergeCell ref="C233:H233"/>
    <mergeCell ref="C157:I159"/>
    <mergeCell ref="G200:H200"/>
    <mergeCell ref="G204:H204"/>
    <mergeCell ref="C237:H237"/>
    <mergeCell ref="C239:H239"/>
    <mergeCell ref="C217:H219"/>
    <mergeCell ref="G205:H205"/>
    <mergeCell ref="C196:I196"/>
    <mergeCell ref="C223:H223"/>
    <mergeCell ref="C70:I73"/>
    <mergeCell ref="C86:I88"/>
    <mergeCell ref="C110:I113"/>
    <mergeCell ref="C235:H235"/>
    <mergeCell ref="C221:D221"/>
    <mergeCell ref="F55:G55"/>
    <mergeCell ref="F56:G56"/>
    <mergeCell ref="F57:G57"/>
    <mergeCell ref="C198:I198"/>
    <mergeCell ref="C212:I212"/>
    <mergeCell ref="F43:G43"/>
    <mergeCell ref="F44:G44"/>
    <mergeCell ref="F46:G46"/>
    <mergeCell ref="F45:G45"/>
    <mergeCell ref="F53:G53"/>
    <mergeCell ref="F54:G54"/>
    <mergeCell ref="F52:G52"/>
    <mergeCell ref="C16:I16"/>
    <mergeCell ref="F49:G49"/>
    <mergeCell ref="C39:I39"/>
    <mergeCell ref="C9:D9"/>
    <mergeCell ref="F48:G48"/>
    <mergeCell ref="C10:D10"/>
    <mergeCell ref="C11:D11"/>
    <mergeCell ref="C12:D12"/>
    <mergeCell ref="D40:E40"/>
    <mergeCell ref="F42:G42"/>
    <mergeCell ref="C24:I26"/>
    <mergeCell ref="C34:I36"/>
    <mergeCell ref="F51:G51"/>
    <mergeCell ref="F50:G50"/>
    <mergeCell ref="G201:H201"/>
    <mergeCell ref="F47:G47"/>
    <mergeCell ref="H40:I40"/>
    <mergeCell ref="F40:G41"/>
    <mergeCell ref="C126:I128"/>
    <mergeCell ref="C141:I144"/>
    <mergeCell ref="D1:G4"/>
    <mergeCell ref="C28:I28"/>
    <mergeCell ref="C248:I248"/>
    <mergeCell ref="C252:I252"/>
    <mergeCell ref="C172:I175"/>
    <mergeCell ref="C182:I185"/>
    <mergeCell ref="C192:I194"/>
    <mergeCell ref="C207:I210"/>
    <mergeCell ref="C40:C41"/>
    <mergeCell ref="D18:E18"/>
  </mergeCells>
  <printOptions/>
  <pageMargins left="0.7086614173228347" right="0.7086614173228347" top="0.7480314960629921" bottom="0.7480314960629921" header="0.31496062992125984" footer="0.31496062992125984"/>
  <pageSetup horizontalDpi="600" verticalDpi="600" orientation="portrait" scale="70" r:id="rId2"/>
  <drawing r:id="rId1"/>
</worksheet>
</file>

<file path=xl/worksheets/sheet18.xml><?xml version="1.0" encoding="utf-8"?>
<worksheet xmlns="http://schemas.openxmlformats.org/spreadsheetml/2006/main" xmlns:r="http://schemas.openxmlformats.org/officeDocument/2006/relationships">
  <dimension ref="A2:H40"/>
  <sheetViews>
    <sheetView zoomScale="85" zoomScaleNormal="85" zoomScalePageLayoutView="0" workbookViewId="0" topLeftCell="A1">
      <selection activeCell="B15" sqref="B15"/>
    </sheetView>
  </sheetViews>
  <sheetFormatPr defaultColWidth="11.421875" defaultRowHeight="15"/>
  <cols>
    <col min="1" max="1" width="17.7109375" style="0" customWidth="1"/>
    <col min="2" max="2" width="43.7109375" style="0" customWidth="1"/>
    <col min="3" max="5" width="17.00390625" style="0" customWidth="1"/>
    <col min="6" max="9" width="19.140625" style="0" customWidth="1"/>
  </cols>
  <sheetData>
    <row r="2" spans="1:8" s="2" customFormat="1" ht="13.5" customHeight="1">
      <c r="A2" s="655" t="s">
        <v>398</v>
      </c>
      <c r="B2" s="870" t="s">
        <v>405</v>
      </c>
      <c r="C2" s="856"/>
      <c r="D2" s="856"/>
      <c r="E2" s="857"/>
      <c r="F2" s="865" t="s">
        <v>400</v>
      </c>
      <c r="G2" s="865"/>
      <c r="H2" s="818"/>
    </row>
    <row r="3" spans="1:8" s="2" customFormat="1" ht="13.5" customHeight="1">
      <c r="A3" s="656"/>
      <c r="B3" s="871"/>
      <c r="C3" s="858"/>
      <c r="D3" s="858"/>
      <c r="E3" s="859"/>
      <c r="F3" s="865" t="s">
        <v>401</v>
      </c>
      <c r="G3" s="865"/>
      <c r="H3" s="818">
        <v>0</v>
      </c>
    </row>
    <row r="4" spans="1:8" s="2" customFormat="1" ht="13.5" customHeight="1">
      <c r="A4" s="656"/>
      <c r="B4" s="871"/>
      <c r="C4" s="858"/>
      <c r="D4" s="858"/>
      <c r="E4" s="859"/>
      <c r="F4" s="865" t="s">
        <v>402</v>
      </c>
      <c r="G4" s="865"/>
      <c r="H4" s="818"/>
    </row>
    <row r="5" spans="1:8" s="2" customFormat="1" ht="13.5" customHeight="1">
      <c r="A5" s="657" t="s">
        <v>399</v>
      </c>
      <c r="B5" s="872"/>
      <c r="C5" s="860"/>
      <c r="D5" s="860"/>
      <c r="E5" s="861"/>
      <c r="F5" s="865" t="s">
        <v>403</v>
      </c>
      <c r="G5" s="865"/>
      <c r="H5" s="818" t="s">
        <v>404</v>
      </c>
    </row>
    <row r="6" spans="1:8" s="2" customFormat="1" ht="13.5" customHeight="1">
      <c r="A6" s="795"/>
      <c r="B6" s="190"/>
      <c r="C6" s="190"/>
      <c r="D6" s="190"/>
      <c r="E6" s="190"/>
      <c r="F6" s="251"/>
      <c r="G6" s="251"/>
      <c r="H6" s="251"/>
    </row>
    <row r="7" spans="1:8" s="2" customFormat="1" ht="13.5" customHeight="1">
      <c r="A7" s="803"/>
      <c r="B7" s="814"/>
      <c r="C7" s="814"/>
      <c r="D7" s="814"/>
      <c r="E7" s="814"/>
      <c r="F7" s="815"/>
      <c r="G7" s="815"/>
      <c r="H7" s="815"/>
    </row>
    <row r="8" spans="1:8" ht="76.5">
      <c r="A8" s="789" t="s">
        <v>412</v>
      </c>
      <c r="B8" s="789" t="s">
        <v>426</v>
      </c>
      <c r="C8" s="789" t="s">
        <v>9</v>
      </c>
      <c r="D8" s="789" t="s">
        <v>413</v>
      </c>
      <c r="E8" s="789" t="s">
        <v>414</v>
      </c>
      <c r="F8" s="789" t="s">
        <v>415</v>
      </c>
      <c r="G8" s="789" t="s">
        <v>427</v>
      </c>
      <c r="H8" s="789" t="s">
        <v>428</v>
      </c>
    </row>
    <row r="9" spans="1:8" ht="25.5">
      <c r="A9" s="812">
        <v>1</v>
      </c>
      <c r="B9" s="794" t="s">
        <v>416</v>
      </c>
      <c r="C9" s="791"/>
      <c r="D9" s="791"/>
      <c r="E9" s="791"/>
      <c r="F9" s="812"/>
      <c r="G9" s="812"/>
      <c r="H9" s="812"/>
    </row>
    <row r="10" spans="1:8" ht="15.75" customHeight="1">
      <c r="A10" s="816"/>
      <c r="B10" s="796"/>
      <c r="C10" s="790"/>
      <c r="D10" s="796"/>
      <c r="E10" s="796"/>
      <c r="F10" s="800"/>
      <c r="G10" s="800"/>
      <c r="H10" s="802"/>
    </row>
    <row r="11" spans="1:8" ht="15.75" customHeight="1">
      <c r="A11" s="812">
        <v>2</v>
      </c>
      <c r="B11" s="792"/>
      <c r="C11" s="791"/>
      <c r="D11" s="792"/>
      <c r="E11" s="792"/>
      <c r="F11" s="811"/>
      <c r="G11" s="811"/>
      <c r="H11" s="811"/>
    </row>
    <row r="12" spans="1:8" ht="15.75" customHeight="1">
      <c r="A12" s="816"/>
      <c r="B12" s="796"/>
      <c r="C12" s="790"/>
      <c r="D12" s="796"/>
      <c r="E12" s="796"/>
      <c r="F12" s="800"/>
      <c r="G12" s="800"/>
      <c r="H12" s="802"/>
    </row>
    <row r="13" spans="1:8" ht="15.75" customHeight="1">
      <c r="A13" s="812">
        <v>3</v>
      </c>
      <c r="B13" s="792"/>
      <c r="C13" s="791"/>
      <c r="D13" s="792"/>
      <c r="E13" s="792"/>
      <c r="F13" s="811"/>
      <c r="G13" s="811"/>
      <c r="H13" s="811"/>
    </row>
    <row r="14" spans="1:8" ht="15.75" customHeight="1">
      <c r="A14" s="816"/>
      <c r="B14" s="790"/>
      <c r="C14" s="790"/>
      <c r="D14" s="790"/>
      <c r="E14" s="790"/>
      <c r="F14" s="800"/>
      <c r="G14" s="800"/>
      <c r="H14" s="802"/>
    </row>
    <row r="15" spans="1:8" ht="15.75" customHeight="1">
      <c r="A15" s="812">
        <v>4</v>
      </c>
      <c r="B15" s="792"/>
      <c r="C15" s="791"/>
      <c r="D15" s="792"/>
      <c r="E15" s="792"/>
      <c r="F15" s="811"/>
      <c r="G15" s="811"/>
      <c r="H15" s="811"/>
    </row>
    <row r="16" spans="1:8" ht="15.75" customHeight="1">
      <c r="A16" s="816"/>
      <c r="B16" s="797"/>
      <c r="C16" s="790"/>
      <c r="D16" s="790"/>
      <c r="E16" s="790"/>
      <c r="F16" s="800"/>
      <c r="G16" s="800"/>
      <c r="H16" s="802"/>
    </row>
    <row r="17" spans="1:8" ht="15.75" customHeight="1">
      <c r="A17" s="812">
        <v>5</v>
      </c>
      <c r="B17" s="792"/>
      <c r="C17" s="791"/>
      <c r="D17" s="792"/>
      <c r="E17" s="792"/>
      <c r="F17" s="811"/>
      <c r="G17" s="811"/>
      <c r="H17" s="811"/>
    </row>
    <row r="18" spans="1:8" ht="15.75" customHeight="1">
      <c r="A18" s="816"/>
      <c r="B18" s="796"/>
      <c r="C18" s="790"/>
      <c r="D18" s="796"/>
      <c r="E18" s="796"/>
      <c r="F18" s="800"/>
      <c r="G18" s="800"/>
      <c r="H18" s="802"/>
    </row>
    <row r="19" spans="1:8" ht="15.75" customHeight="1">
      <c r="A19" s="812">
        <v>6</v>
      </c>
      <c r="B19" s="792"/>
      <c r="C19" s="791"/>
      <c r="D19" s="792"/>
      <c r="E19" s="792"/>
      <c r="F19" s="811"/>
      <c r="G19" s="811"/>
      <c r="H19" s="811"/>
    </row>
    <row r="20" spans="1:8" ht="15.75" customHeight="1">
      <c r="A20" s="816"/>
      <c r="B20" s="796"/>
      <c r="C20" s="790"/>
      <c r="D20" s="796"/>
      <c r="E20" s="796"/>
      <c r="F20" s="800"/>
      <c r="G20" s="800"/>
      <c r="H20" s="802"/>
    </row>
    <row r="21" spans="1:8" ht="15.75" customHeight="1">
      <c r="A21" s="812">
        <v>7</v>
      </c>
      <c r="B21" s="792"/>
      <c r="C21" s="791"/>
      <c r="D21" s="792"/>
      <c r="E21" s="792"/>
      <c r="F21" s="811"/>
      <c r="G21" s="811"/>
      <c r="H21" s="811"/>
    </row>
    <row r="22" spans="1:8" ht="15.75" customHeight="1">
      <c r="A22" s="816"/>
      <c r="B22" s="790"/>
      <c r="C22" s="790"/>
      <c r="D22" s="790"/>
      <c r="E22" s="790"/>
      <c r="F22" s="800"/>
      <c r="G22" s="800"/>
      <c r="H22" s="802"/>
    </row>
    <row r="23" spans="1:8" ht="15.75" customHeight="1">
      <c r="A23" s="812">
        <v>8</v>
      </c>
      <c r="B23" s="792"/>
      <c r="C23" s="791"/>
      <c r="D23" s="792"/>
      <c r="E23" s="792"/>
      <c r="F23" s="811"/>
      <c r="G23" s="811"/>
      <c r="H23" s="811"/>
    </row>
    <row r="24" spans="1:8" ht="15.75" customHeight="1">
      <c r="A24" s="816"/>
      <c r="B24" s="796"/>
      <c r="C24" s="790"/>
      <c r="D24" s="796"/>
      <c r="E24" s="796"/>
      <c r="F24" s="800"/>
      <c r="G24" s="800"/>
      <c r="H24" s="802"/>
    </row>
    <row r="25" spans="1:8" ht="15.75" customHeight="1">
      <c r="A25" s="812">
        <v>9</v>
      </c>
      <c r="B25" s="792"/>
      <c r="C25" s="791"/>
      <c r="D25" s="792"/>
      <c r="E25" s="792"/>
      <c r="F25" s="811"/>
      <c r="G25" s="811"/>
      <c r="H25" s="811"/>
    </row>
    <row r="26" spans="1:8" ht="15.75" customHeight="1">
      <c r="A26" s="816"/>
      <c r="B26" s="790"/>
      <c r="C26" s="790"/>
      <c r="D26" s="790"/>
      <c r="E26" s="790"/>
      <c r="F26" s="800"/>
      <c r="G26" s="800"/>
      <c r="H26" s="802"/>
    </row>
    <row r="27" spans="1:8" ht="15.75" customHeight="1">
      <c r="A27" s="812">
        <v>10</v>
      </c>
      <c r="B27" s="792"/>
      <c r="C27" s="791"/>
      <c r="D27" s="792"/>
      <c r="E27" s="792"/>
      <c r="F27" s="811"/>
      <c r="G27" s="811"/>
      <c r="H27" s="811"/>
    </row>
    <row r="28" spans="1:8" ht="15.75" customHeight="1">
      <c r="A28" s="817"/>
      <c r="B28" s="797"/>
      <c r="C28" s="790"/>
      <c r="D28" s="790"/>
      <c r="E28" s="790"/>
      <c r="F28" s="800"/>
      <c r="G28" s="800"/>
      <c r="H28" s="802"/>
    </row>
    <row r="29" spans="1:8" ht="15.75" customHeight="1">
      <c r="A29" s="812">
        <v>11</v>
      </c>
      <c r="B29" s="792"/>
      <c r="C29" s="791"/>
      <c r="D29" s="792"/>
      <c r="E29" s="792"/>
      <c r="F29" s="811"/>
      <c r="G29" s="811"/>
      <c r="H29" s="811"/>
    </row>
    <row r="30" spans="1:8" ht="9" customHeight="1">
      <c r="A30" s="799"/>
      <c r="B30" s="798"/>
      <c r="C30" s="787"/>
      <c r="D30" s="793"/>
      <c r="E30" s="793"/>
      <c r="F30" s="813"/>
      <c r="G30" s="813"/>
      <c r="H30" s="813"/>
    </row>
    <row r="31" spans="1:8" ht="9" customHeight="1">
      <c r="A31" s="799"/>
      <c r="B31" s="793"/>
      <c r="C31" s="787"/>
      <c r="D31" s="793"/>
      <c r="E31" s="793"/>
      <c r="F31" s="813"/>
      <c r="G31" s="813"/>
      <c r="H31" s="813"/>
    </row>
    <row r="32" spans="1:8" ht="35.25" customHeight="1">
      <c r="A32" s="801"/>
      <c r="B32" s="1115" t="s">
        <v>417</v>
      </c>
      <c r="C32" s="787"/>
      <c r="D32" s="786"/>
      <c r="E32" s="1116" t="s">
        <v>429</v>
      </c>
      <c r="F32" s="1117"/>
      <c r="G32" s="1117"/>
      <c r="H32" s="1117"/>
    </row>
    <row r="33" spans="1:8" ht="38.25" customHeight="1">
      <c r="A33" s="801"/>
      <c r="B33" s="1115"/>
      <c r="C33" s="788"/>
      <c r="D33" s="785"/>
      <c r="E33" s="1117" t="s">
        <v>424</v>
      </c>
      <c r="F33" s="1117"/>
      <c r="G33" s="1117"/>
      <c r="H33" s="1117"/>
    </row>
    <row r="34" spans="1:8" ht="38.25" customHeight="1">
      <c r="A34" s="801"/>
      <c r="B34" s="801"/>
      <c r="C34" s="787"/>
      <c r="D34" s="786"/>
      <c r="E34" s="1117" t="s">
        <v>425</v>
      </c>
      <c r="F34" s="1117"/>
      <c r="G34" s="1117"/>
      <c r="H34" s="1117"/>
    </row>
    <row r="35" spans="1:8" ht="33.75" customHeight="1">
      <c r="A35" s="801"/>
      <c r="B35" s="805"/>
      <c r="C35" s="801"/>
      <c r="D35" s="801"/>
      <c r="E35" s="804"/>
      <c r="F35" s="806"/>
      <c r="G35" s="806"/>
      <c r="H35" s="807"/>
    </row>
    <row r="36" spans="1:8" ht="33" customHeight="1">
      <c r="A36" s="801"/>
      <c r="B36" s="806"/>
      <c r="C36" s="804"/>
      <c r="D36" s="804"/>
      <c r="E36" s="804"/>
      <c r="F36" s="804"/>
      <c r="G36" s="801"/>
      <c r="H36" s="801"/>
    </row>
    <row r="37" spans="1:8" ht="27.75" customHeight="1">
      <c r="A37" s="804"/>
      <c r="B37" s="808" t="s">
        <v>418</v>
      </c>
      <c r="C37" s="801"/>
      <c r="D37" s="1118" t="s">
        <v>430</v>
      </c>
      <c r="E37" s="1118"/>
      <c r="F37" s="809"/>
      <c r="G37" s="807"/>
      <c r="H37" s="807"/>
    </row>
    <row r="38" spans="1:8" ht="58.5" customHeight="1">
      <c r="A38" s="801"/>
      <c r="B38" s="804"/>
      <c r="C38" s="804"/>
      <c r="D38" s="804"/>
      <c r="E38" s="804"/>
      <c r="F38" s="810"/>
      <c r="G38" s="810"/>
      <c r="H38" s="810"/>
    </row>
    <row r="39" ht="51.75" customHeight="1">
      <c r="A39" s="804"/>
    </row>
    <row r="40" spans="1:8" ht="23.25" customHeight="1">
      <c r="A40" s="804"/>
      <c r="B40" s="804"/>
      <c r="C40" s="804"/>
      <c r="D40" s="804"/>
      <c r="E40" s="804"/>
      <c r="F40" s="804"/>
      <c r="G40" s="804"/>
      <c r="H40" s="804"/>
    </row>
    <row r="41" ht="38.25" customHeight="1"/>
    <row r="42" ht="42.75" customHeight="1"/>
    <row r="43" ht="15.75" customHeight="1"/>
    <row r="44" ht="15.75" customHeight="1"/>
    <row r="45" ht="15.75" customHeight="1"/>
    <row r="46" ht="15.75" customHeight="1"/>
  </sheetData>
  <sheetProtection/>
  <mergeCells count="10">
    <mergeCell ref="B32:B33"/>
    <mergeCell ref="E32:H32"/>
    <mergeCell ref="D37:E37"/>
    <mergeCell ref="E33:H33"/>
    <mergeCell ref="E34:H34"/>
    <mergeCell ref="B2:E5"/>
    <mergeCell ref="F2:G2"/>
    <mergeCell ref="F3:G3"/>
    <mergeCell ref="F4:G4"/>
    <mergeCell ref="F5:G5"/>
  </mergeCells>
  <printOptions horizontalCentered="1" verticalCentered="1"/>
  <pageMargins left="0.2362204724409449" right="0.2362204724409449" top="0.3937007874015748" bottom="0.7480314960629921" header="0.31496062992125984" footer="0.31496062992125984"/>
  <pageSetup horizontalDpi="600" verticalDpi="600" orientation="landscape" scale="62" r:id="rId2"/>
  <drawing r:id="rId1"/>
</worksheet>
</file>

<file path=xl/worksheets/sheet2.xml><?xml version="1.0" encoding="utf-8"?>
<worksheet xmlns="http://schemas.openxmlformats.org/spreadsheetml/2006/main" xmlns:r="http://schemas.openxmlformats.org/officeDocument/2006/relationships">
  <dimension ref="A1:N67"/>
  <sheetViews>
    <sheetView zoomScalePageLayoutView="0" workbookViewId="0" topLeftCell="A1">
      <selection activeCell="B7" sqref="B7:I8"/>
    </sheetView>
  </sheetViews>
  <sheetFormatPr defaultColWidth="11.421875" defaultRowHeight="15"/>
  <cols>
    <col min="1" max="1" width="20.8515625" style="39" customWidth="1"/>
    <col min="2" max="2" width="48.8515625" style="39" customWidth="1"/>
    <col min="3" max="3" width="14.7109375" style="40" customWidth="1"/>
    <col min="4" max="4" width="9.57421875" style="39" customWidth="1"/>
    <col min="5" max="5" width="14.8515625" style="39" customWidth="1"/>
    <col min="6" max="6" width="5.7109375" style="39" customWidth="1"/>
    <col min="7" max="9" width="5.7109375" style="44" customWidth="1"/>
    <col min="10" max="12" width="11.421875" style="39" customWidth="1"/>
    <col min="13" max="13" width="19.28125" style="39" customWidth="1"/>
    <col min="14" max="16384" width="11.421875" style="39" customWidth="1"/>
  </cols>
  <sheetData>
    <row r="1" spans="1:9" s="2" customFormat="1" ht="18" customHeight="1">
      <c r="A1" s="188" t="s">
        <v>398</v>
      </c>
      <c r="B1" s="870" t="s">
        <v>405</v>
      </c>
      <c r="C1" s="856"/>
      <c r="D1" s="857"/>
      <c r="E1" s="865" t="s">
        <v>400</v>
      </c>
      <c r="F1" s="865"/>
      <c r="G1" s="866"/>
      <c r="H1" s="866"/>
      <c r="I1" s="866"/>
    </row>
    <row r="2" spans="1:9" s="2" customFormat="1" ht="18" customHeight="1">
      <c r="A2" s="186"/>
      <c r="B2" s="871"/>
      <c r="C2" s="858"/>
      <c r="D2" s="859"/>
      <c r="E2" s="865" t="s">
        <v>401</v>
      </c>
      <c r="F2" s="865"/>
      <c r="G2" s="866">
        <v>0</v>
      </c>
      <c r="H2" s="866"/>
      <c r="I2" s="866"/>
    </row>
    <row r="3" spans="1:9" s="2" customFormat="1" ht="18" customHeight="1">
      <c r="A3" s="186"/>
      <c r="B3" s="871"/>
      <c r="C3" s="858"/>
      <c r="D3" s="859"/>
      <c r="E3" s="865" t="s">
        <v>402</v>
      </c>
      <c r="F3" s="865"/>
      <c r="G3" s="866"/>
      <c r="H3" s="866"/>
      <c r="I3" s="866"/>
    </row>
    <row r="4" spans="1:9" s="2" customFormat="1" ht="18" customHeight="1">
      <c r="A4" s="191" t="s">
        <v>399</v>
      </c>
      <c r="B4" s="872"/>
      <c r="C4" s="860"/>
      <c r="D4" s="861"/>
      <c r="E4" s="865" t="s">
        <v>403</v>
      </c>
      <c r="F4" s="865"/>
      <c r="G4" s="866" t="s">
        <v>404</v>
      </c>
      <c r="H4" s="866"/>
      <c r="I4" s="866"/>
    </row>
    <row r="5" spans="1:9" s="2" customFormat="1" ht="15.75">
      <c r="A5" s="189"/>
      <c r="B5" s="190"/>
      <c r="C5" s="190"/>
      <c r="D5" s="190"/>
      <c r="E5" s="251"/>
      <c r="F5" s="251"/>
      <c r="G5" s="1125"/>
      <c r="H5" s="1125"/>
      <c r="I5" s="1125"/>
    </row>
    <row r="6" spans="2:10" ht="15">
      <c r="B6" s="869" t="s">
        <v>373</v>
      </c>
      <c r="C6" s="869"/>
      <c r="D6" s="869"/>
      <c r="E6" s="869"/>
      <c r="F6" s="869"/>
      <c r="G6" s="869"/>
      <c r="H6" s="869"/>
      <c r="I6" s="869"/>
      <c r="J6" s="183"/>
    </row>
    <row r="7" spans="2:10" ht="15">
      <c r="B7" s="869" t="s">
        <v>36</v>
      </c>
      <c r="C7" s="869"/>
      <c r="D7" s="869"/>
      <c r="E7" s="869"/>
      <c r="F7" s="869"/>
      <c r="G7" s="869"/>
      <c r="H7" s="869"/>
      <c r="I7" s="869"/>
      <c r="J7" s="183"/>
    </row>
    <row r="8" spans="2:10" ht="15">
      <c r="B8" s="869" t="s">
        <v>37</v>
      </c>
      <c r="C8" s="869"/>
      <c r="D8" s="869"/>
      <c r="E8" s="869"/>
      <c r="F8" s="869"/>
      <c r="G8" s="869"/>
      <c r="H8" s="869"/>
      <c r="I8" s="869"/>
      <c r="J8" s="183"/>
    </row>
    <row r="9" spans="2:10" ht="15.75" thickBot="1">
      <c r="B9" s="202"/>
      <c r="C9" s="202"/>
      <c r="D9" s="202"/>
      <c r="E9" s="202"/>
      <c r="F9" s="202"/>
      <c r="G9" s="202"/>
      <c r="H9" s="202"/>
      <c r="I9" s="202"/>
      <c r="J9" s="183"/>
    </row>
    <row r="10" spans="2:9" ht="15" customHeight="1">
      <c r="B10" s="203" t="s">
        <v>131</v>
      </c>
      <c r="C10" s="873"/>
      <c r="D10" s="874"/>
      <c r="E10" s="204"/>
      <c r="F10" s="204"/>
      <c r="G10" s="215"/>
      <c r="H10" s="215"/>
      <c r="I10" s="215"/>
    </row>
    <row r="11" spans="2:9" ht="15" customHeight="1">
      <c r="B11" s="205" t="s">
        <v>268</v>
      </c>
      <c r="C11" s="867"/>
      <c r="D11" s="868"/>
      <c r="E11" s="204"/>
      <c r="F11" s="204"/>
      <c r="G11" s="215"/>
      <c r="H11" s="215"/>
      <c r="I11" s="215"/>
    </row>
    <row r="12" spans="2:9" ht="15" customHeight="1">
      <c r="B12" s="206" t="s">
        <v>29</v>
      </c>
      <c r="C12" s="867"/>
      <c r="D12" s="868"/>
      <c r="E12" s="204"/>
      <c r="F12" s="204"/>
      <c r="G12" s="215"/>
      <c r="H12" s="215"/>
      <c r="I12" s="215"/>
    </row>
    <row r="13" spans="2:9" ht="15" customHeight="1">
      <c r="B13" s="206" t="s">
        <v>39</v>
      </c>
      <c r="C13" s="867"/>
      <c r="D13" s="868"/>
      <c r="E13" s="204"/>
      <c r="F13" s="204"/>
      <c r="G13" s="215"/>
      <c r="H13" s="215"/>
      <c r="I13" s="215"/>
    </row>
    <row r="14" spans="2:9" ht="15" customHeight="1">
      <c r="B14" s="206" t="s">
        <v>40</v>
      </c>
      <c r="C14" s="867"/>
      <c r="D14" s="868"/>
      <c r="E14" s="204"/>
      <c r="F14" s="204"/>
      <c r="G14" s="215"/>
      <c r="H14" s="215"/>
      <c r="I14" s="215"/>
    </row>
    <row r="15" spans="2:9" ht="15" customHeight="1">
      <c r="B15" s="206" t="s">
        <v>41</v>
      </c>
      <c r="C15" s="867"/>
      <c r="D15" s="868"/>
      <c r="E15" s="204"/>
      <c r="F15" s="204"/>
      <c r="G15" s="215"/>
      <c r="H15" s="215"/>
      <c r="I15" s="215"/>
    </row>
    <row r="16" spans="2:9" ht="15" customHeight="1">
      <c r="B16" s="206" t="s">
        <v>127</v>
      </c>
      <c r="C16" s="867"/>
      <c r="D16" s="868"/>
      <c r="E16" s="204"/>
      <c r="F16" s="204"/>
      <c r="G16" s="215"/>
      <c r="H16" s="215"/>
      <c r="I16" s="215"/>
    </row>
    <row r="17" spans="2:9" ht="15.75" customHeight="1" thickBot="1">
      <c r="B17" s="207" t="s">
        <v>128</v>
      </c>
      <c r="C17" s="877"/>
      <c r="D17" s="878"/>
      <c r="E17" s="204"/>
      <c r="F17" s="204"/>
      <c r="G17" s="215"/>
      <c r="H17" s="215"/>
      <c r="I17" s="215"/>
    </row>
    <row r="18" spans="2:9" ht="13.5" thickBot="1">
      <c r="B18" s="204"/>
      <c r="C18" s="208"/>
      <c r="D18" s="204"/>
      <c r="E18" s="204"/>
      <c r="F18" s="204"/>
      <c r="G18" s="215"/>
      <c r="H18" s="215"/>
      <c r="I18" s="215"/>
    </row>
    <row r="19" spans="2:9" s="43" customFormat="1" ht="30.75" customHeight="1" thickBot="1">
      <c r="B19" s="209" t="s">
        <v>132</v>
      </c>
      <c r="C19" s="210" t="s">
        <v>121</v>
      </c>
      <c r="D19" s="879" t="s">
        <v>80</v>
      </c>
      <c r="E19" s="880"/>
      <c r="F19" s="881"/>
      <c r="G19" s="185"/>
      <c r="H19" s="185"/>
      <c r="I19" s="1126"/>
    </row>
    <row r="20" spans="2:9" ht="26.25" customHeight="1">
      <c r="B20" s="212" t="s">
        <v>133</v>
      </c>
      <c r="C20" s="213"/>
      <c r="D20" s="882"/>
      <c r="E20" s="883"/>
      <c r="F20" s="884"/>
      <c r="G20" s="214"/>
      <c r="H20" s="215"/>
      <c r="I20" s="323"/>
    </row>
    <row r="21" spans="2:9" ht="38.25">
      <c r="B21" s="217" t="s">
        <v>134</v>
      </c>
      <c r="C21" s="218"/>
      <c r="D21" s="885"/>
      <c r="E21" s="886"/>
      <c r="F21" s="887"/>
      <c r="G21" s="214"/>
      <c r="H21" s="215"/>
      <c r="I21" s="323"/>
    </row>
    <row r="22" spans="2:9" ht="12.75">
      <c r="B22" s="219" t="s">
        <v>135</v>
      </c>
      <c r="C22" s="218"/>
      <c r="D22" s="885"/>
      <c r="E22" s="886"/>
      <c r="F22" s="887"/>
      <c r="G22" s="214"/>
      <c r="H22" s="184"/>
      <c r="I22" s="323"/>
    </row>
    <row r="23" spans="2:9" ht="26.25" thickBot="1">
      <c r="B23" s="220" t="s">
        <v>185</v>
      </c>
      <c r="C23" s="218"/>
      <c r="D23" s="885"/>
      <c r="E23" s="886"/>
      <c r="F23" s="887"/>
      <c r="G23" s="215"/>
      <c r="H23" s="184"/>
      <c r="I23" s="323"/>
    </row>
    <row r="24" spans="2:9" s="43" customFormat="1" ht="20.25" customHeight="1">
      <c r="B24" s="875" t="s">
        <v>136</v>
      </c>
      <c r="C24" s="893" t="s">
        <v>128</v>
      </c>
      <c r="D24" s="893" t="s">
        <v>10</v>
      </c>
      <c r="E24" s="893"/>
      <c r="F24" s="896" t="s">
        <v>81</v>
      </c>
      <c r="G24" s="897"/>
      <c r="H24" s="893" t="s">
        <v>137</v>
      </c>
      <c r="I24" s="894"/>
    </row>
    <row r="25" spans="2:9" s="43" customFormat="1" ht="15" customHeight="1" thickBot="1">
      <c r="B25" s="876"/>
      <c r="C25" s="895"/>
      <c r="D25" s="221" t="s">
        <v>11</v>
      </c>
      <c r="E25" s="221" t="s">
        <v>12</v>
      </c>
      <c r="F25" s="898"/>
      <c r="G25" s="899"/>
      <c r="H25" s="221" t="s">
        <v>11</v>
      </c>
      <c r="I25" s="222" t="s">
        <v>12</v>
      </c>
    </row>
    <row r="26" spans="2:9" ht="15" customHeight="1">
      <c r="B26" s="900" t="s">
        <v>138</v>
      </c>
      <c r="C26" s="223" t="s">
        <v>142</v>
      </c>
      <c r="D26" s="224"/>
      <c r="E26" s="225"/>
      <c r="F26" s="903"/>
      <c r="G26" s="904"/>
      <c r="H26" s="225"/>
      <c r="I26" s="227"/>
    </row>
    <row r="27" spans="2:9" ht="24" customHeight="1">
      <c r="B27" s="901"/>
      <c r="C27" s="228" t="s">
        <v>143</v>
      </c>
      <c r="D27" s="229"/>
      <c r="E27" s="225"/>
      <c r="F27" s="903"/>
      <c r="G27" s="904"/>
      <c r="H27" s="225"/>
      <c r="I27" s="230"/>
    </row>
    <row r="28" spans="2:9" ht="15" customHeight="1">
      <c r="B28" s="901"/>
      <c r="C28" s="228" t="s">
        <v>144</v>
      </c>
      <c r="D28" s="229"/>
      <c r="E28" s="225"/>
      <c r="F28" s="903"/>
      <c r="G28" s="904"/>
      <c r="H28" s="225"/>
      <c r="I28" s="230"/>
    </row>
    <row r="29" spans="2:9" ht="15" customHeight="1">
      <c r="B29" s="901"/>
      <c r="C29" s="228" t="s">
        <v>145</v>
      </c>
      <c r="D29" s="229"/>
      <c r="E29" s="225"/>
      <c r="F29" s="903"/>
      <c r="G29" s="904"/>
      <c r="H29" s="225"/>
      <c r="I29" s="230"/>
    </row>
    <row r="30" spans="2:9" ht="15" customHeight="1">
      <c r="B30" s="901"/>
      <c r="C30" s="228" t="s">
        <v>146</v>
      </c>
      <c r="D30" s="229"/>
      <c r="E30" s="225"/>
      <c r="F30" s="903"/>
      <c r="G30" s="904"/>
      <c r="H30" s="225"/>
      <c r="I30" s="230"/>
    </row>
    <row r="31" spans="2:9" ht="15" customHeight="1">
      <c r="B31" s="901"/>
      <c r="C31" s="228" t="s">
        <v>147</v>
      </c>
      <c r="D31" s="229"/>
      <c r="E31" s="225"/>
      <c r="F31" s="903"/>
      <c r="G31" s="904"/>
      <c r="H31" s="225"/>
      <c r="I31" s="230"/>
    </row>
    <row r="32" spans="2:9" ht="24" customHeight="1">
      <c r="B32" s="901"/>
      <c r="C32" s="228" t="s">
        <v>148</v>
      </c>
      <c r="D32" s="229"/>
      <c r="E32" s="225"/>
      <c r="F32" s="903"/>
      <c r="G32" s="904"/>
      <c r="H32" s="225"/>
      <c r="I32" s="230"/>
    </row>
    <row r="33" spans="2:9" ht="15" customHeight="1">
      <c r="B33" s="901"/>
      <c r="C33" s="228" t="s">
        <v>1</v>
      </c>
      <c r="D33" s="229"/>
      <c r="E33" s="225"/>
      <c r="F33" s="903"/>
      <c r="G33" s="904"/>
      <c r="H33" s="225"/>
      <c r="I33" s="230"/>
    </row>
    <row r="34" spans="2:13" ht="15" customHeight="1">
      <c r="B34" s="901"/>
      <c r="C34" s="228" t="s">
        <v>2</v>
      </c>
      <c r="D34" s="229"/>
      <c r="E34" s="225"/>
      <c r="F34" s="903"/>
      <c r="G34" s="904"/>
      <c r="H34" s="225"/>
      <c r="I34" s="230"/>
      <c r="M34" s="149"/>
    </row>
    <row r="35" spans="2:9" ht="15" customHeight="1">
      <c r="B35" s="901"/>
      <c r="C35" s="228" t="s">
        <v>3</v>
      </c>
      <c r="D35" s="229"/>
      <c r="E35" s="225"/>
      <c r="F35" s="903"/>
      <c r="G35" s="904"/>
      <c r="H35" s="225"/>
      <c r="I35" s="230"/>
    </row>
    <row r="36" spans="2:9" ht="15" customHeight="1">
      <c r="B36" s="901"/>
      <c r="C36" s="228" t="s">
        <v>244</v>
      </c>
      <c r="D36" s="229"/>
      <c r="E36" s="225"/>
      <c r="F36" s="903"/>
      <c r="G36" s="904"/>
      <c r="H36" s="225"/>
      <c r="I36" s="230"/>
    </row>
    <row r="37" spans="2:9" ht="15" customHeight="1" thickBot="1">
      <c r="B37" s="902"/>
      <c r="C37" s="231" t="s">
        <v>338</v>
      </c>
      <c r="D37" s="232"/>
      <c r="E37" s="233"/>
      <c r="F37" s="905"/>
      <c r="G37" s="906"/>
      <c r="H37" s="233"/>
      <c r="I37" s="234"/>
    </row>
    <row r="38" spans="2:9" ht="25.5">
      <c r="B38" s="889" t="s">
        <v>139</v>
      </c>
      <c r="C38" s="223" t="s">
        <v>140</v>
      </c>
      <c r="D38" s="235"/>
      <c r="E38" s="236"/>
      <c r="F38" s="907"/>
      <c r="G38" s="908"/>
      <c r="H38" s="236"/>
      <c r="I38" s="238"/>
    </row>
    <row r="39" spans="2:14" ht="25.5">
      <c r="B39" s="890"/>
      <c r="C39" s="228" t="s">
        <v>141</v>
      </c>
      <c r="D39" s="229"/>
      <c r="E39" s="225"/>
      <c r="F39" s="903"/>
      <c r="G39" s="904"/>
      <c r="H39" s="225"/>
      <c r="I39" s="230"/>
      <c r="N39" s="149"/>
    </row>
    <row r="40" spans="2:9" ht="25.5">
      <c r="B40" s="890"/>
      <c r="C40" s="228" t="s">
        <v>339</v>
      </c>
      <c r="D40" s="229"/>
      <c r="E40" s="225"/>
      <c r="F40" s="903"/>
      <c r="G40" s="904"/>
      <c r="H40" s="225"/>
      <c r="I40" s="230"/>
    </row>
    <row r="41" spans="2:9" ht="26.25" thickBot="1">
      <c r="B41" s="891"/>
      <c r="C41" s="239" t="s">
        <v>340</v>
      </c>
      <c r="D41" s="232"/>
      <c r="E41" s="233"/>
      <c r="F41" s="905"/>
      <c r="G41" s="906"/>
      <c r="H41" s="233"/>
      <c r="I41" s="234"/>
    </row>
    <row r="42" spans="2:9" ht="12.75">
      <c r="B42" s="204"/>
      <c r="C42" s="208"/>
      <c r="D42" s="204"/>
      <c r="E42" s="204"/>
      <c r="F42" s="204"/>
      <c r="G42" s="215"/>
      <c r="H42" s="215"/>
      <c r="I42" s="215"/>
    </row>
    <row r="43" spans="2:9" ht="12.75">
      <c r="B43" s="892" t="s">
        <v>269</v>
      </c>
      <c r="C43" s="892"/>
      <c r="D43" s="892"/>
      <c r="E43" s="892"/>
      <c r="F43" s="892"/>
      <c r="G43" s="892"/>
      <c r="H43" s="892"/>
      <c r="I43" s="892"/>
    </row>
    <row r="44" spans="2:9" ht="12.75">
      <c r="B44" s="892"/>
      <c r="C44" s="892"/>
      <c r="D44" s="892"/>
      <c r="E44" s="892"/>
      <c r="F44" s="892"/>
      <c r="G44" s="892"/>
      <c r="H44" s="892"/>
      <c r="I44" s="892"/>
    </row>
    <row r="45" spans="2:9" ht="45.75" customHeight="1">
      <c r="B45" s="892"/>
      <c r="C45" s="892"/>
      <c r="D45" s="892"/>
      <c r="E45" s="892"/>
      <c r="F45" s="892"/>
      <c r="G45" s="892"/>
      <c r="H45" s="892"/>
      <c r="I45" s="892"/>
    </row>
    <row r="46" spans="2:9" ht="12.75">
      <c r="B46" s="216"/>
      <c r="C46" s="216"/>
      <c r="D46" s="204"/>
      <c r="E46" s="204"/>
      <c r="F46" s="204"/>
      <c r="G46" s="215"/>
      <c r="H46" s="215"/>
      <c r="I46" s="215"/>
    </row>
    <row r="47" spans="2:3" ht="12.75">
      <c r="B47" s="45"/>
      <c r="C47" s="45"/>
    </row>
    <row r="48" ht="12.75">
      <c r="C48" s="45"/>
    </row>
    <row r="49" spans="2:3" ht="12.75">
      <c r="B49" s="47"/>
      <c r="C49" s="48"/>
    </row>
    <row r="50" spans="2:3" ht="12.75">
      <c r="B50" s="49"/>
      <c r="C50" s="50"/>
    </row>
    <row r="51" spans="2:3" ht="12.75">
      <c r="B51" s="49"/>
      <c r="C51" s="50"/>
    </row>
    <row r="52" spans="2:3" ht="12.75">
      <c r="B52" s="49"/>
      <c r="C52" s="49"/>
    </row>
    <row r="53" spans="2:3" ht="12.75">
      <c r="B53" s="49"/>
      <c r="C53" s="49"/>
    </row>
    <row r="54" spans="2:3" ht="12.75">
      <c r="B54" s="47"/>
      <c r="C54" s="47"/>
    </row>
    <row r="55" spans="2:3" ht="12.75">
      <c r="B55" s="49"/>
      <c r="C55" s="49"/>
    </row>
    <row r="56" spans="2:3" ht="12.75">
      <c r="B56" s="49"/>
      <c r="C56" s="49"/>
    </row>
    <row r="57" spans="2:3" ht="12.75">
      <c r="B57" s="49"/>
      <c r="C57" s="39"/>
    </row>
    <row r="64" spans="2:3" ht="12.75">
      <c r="B64" s="888"/>
      <c r="C64" s="888"/>
    </row>
    <row r="65" spans="2:3" ht="12.75">
      <c r="B65" s="888"/>
      <c r="C65" s="888"/>
    </row>
    <row r="66" spans="2:3" ht="12.75">
      <c r="B66" s="888"/>
      <c r="C66" s="888"/>
    </row>
    <row r="67" spans="2:3" ht="12.75">
      <c r="B67" s="888"/>
      <c r="C67" s="888"/>
    </row>
  </sheetData>
  <sheetProtection/>
  <mergeCells count="50">
    <mergeCell ref="F32:G32"/>
    <mergeCell ref="F33:G33"/>
    <mergeCell ref="F40:G40"/>
    <mergeCell ref="F41:G41"/>
    <mergeCell ref="F34:G34"/>
    <mergeCell ref="F35:G35"/>
    <mergeCell ref="F36:G36"/>
    <mergeCell ref="F37:G37"/>
    <mergeCell ref="F38:G38"/>
    <mergeCell ref="F39:G39"/>
    <mergeCell ref="F26:G26"/>
    <mergeCell ref="F27:G27"/>
    <mergeCell ref="F28:G28"/>
    <mergeCell ref="F29:G29"/>
    <mergeCell ref="F30:G30"/>
    <mergeCell ref="F31:G31"/>
    <mergeCell ref="B64:C67"/>
    <mergeCell ref="B38:B41"/>
    <mergeCell ref="B43:I45"/>
    <mergeCell ref="D22:F22"/>
    <mergeCell ref="D23:F23"/>
    <mergeCell ref="H24:I24"/>
    <mergeCell ref="D24:E24"/>
    <mergeCell ref="C24:C25"/>
    <mergeCell ref="F24:G25"/>
    <mergeCell ref="B26:B37"/>
    <mergeCell ref="C14:D14"/>
    <mergeCell ref="B24:B25"/>
    <mergeCell ref="C17:D17"/>
    <mergeCell ref="D19:F19"/>
    <mergeCell ref="D20:F20"/>
    <mergeCell ref="D21:F21"/>
    <mergeCell ref="C15:D15"/>
    <mergeCell ref="C16:D16"/>
    <mergeCell ref="C12:D12"/>
    <mergeCell ref="C13:D13"/>
    <mergeCell ref="B6:I6"/>
    <mergeCell ref="B7:I7"/>
    <mergeCell ref="B8:I8"/>
    <mergeCell ref="B1:D4"/>
    <mergeCell ref="C10:D10"/>
    <mergeCell ref="C11:D11"/>
    <mergeCell ref="G2:I2"/>
    <mergeCell ref="G3:I3"/>
    <mergeCell ref="G4:I4"/>
    <mergeCell ref="E1:F1"/>
    <mergeCell ref="E2:F2"/>
    <mergeCell ref="E3:F3"/>
    <mergeCell ref="E4:F4"/>
    <mergeCell ref="G1:I1"/>
  </mergeCells>
  <printOptions horizontalCentered="1"/>
  <pageMargins left="0.5905511811023623" right="0.3937007874015748" top="1.1811023622047245" bottom="0.7480314960629921" header="0" footer="0"/>
  <pageSetup fitToHeight="2" fitToWidth="2" horizontalDpi="600" verticalDpi="600" orientation="portrait" paperSize="9" scale="70" r:id="rId3"/>
  <drawing r:id="rId1"/>
  <legacyDrawingHF r:id="rId2"/>
</worksheet>
</file>

<file path=xl/worksheets/sheet3.xml><?xml version="1.0" encoding="utf-8"?>
<worksheet xmlns="http://schemas.openxmlformats.org/spreadsheetml/2006/main" xmlns:r="http://schemas.openxmlformats.org/officeDocument/2006/relationships">
  <dimension ref="A1:J93"/>
  <sheetViews>
    <sheetView zoomScale="90" zoomScaleNormal="90" zoomScalePageLayoutView="0" workbookViewId="0" topLeftCell="A1">
      <selection activeCell="B1" sqref="B1:C4"/>
    </sheetView>
  </sheetViews>
  <sheetFormatPr defaultColWidth="11.421875" defaultRowHeight="15"/>
  <cols>
    <col min="1" max="1" width="17.28125" style="50" customWidth="1"/>
    <col min="2" max="2" width="47.00390625" style="50" customWidth="1"/>
    <col min="3" max="3" width="30.140625" style="50" customWidth="1"/>
    <col min="4" max="4" width="19.00390625" style="50" customWidth="1"/>
    <col min="5" max="5" width="22.421875" style="50" customWidth="1"/>
    <col min="6" max="6" width="8.00390625" style="51" customWidth="1"/>
    <col min="7" max="7" width="15.8515625" style="50" bestFit="1" customWidth="1"/>
    <col min="8" max="8" width="19.28125" style="50" customWidth="1"/>
    <col min="9" max="16384" width="11.421875" style="50" customWidth="1"/>
  </cols>
  <sheetData>
    <row r="1" spans="1:5" s="2" customFormat="1" ht="18" customHeight="1">
      <c r="A1" s="188" t="s">
        <v>398</v>
      </c>
      <c r="B1" s="870" t="s">
        <v>405</v>
      </c>
      <c r="C1" s="856"/>
      <c r="D1" s="192" t="s">
        <v>400</v>
      </c>
      <c r="E1" s="193"/>
    </row>
    <row r="2" spans="1:5" s="2" customFormat="1" ht="18" customHeight="1">
      <c r="A2" s="186"/>
      <c r="B2" s="871"/>
      <c r="C2" s="858"/>
      <c r="D2" s="192" t="s">
        <v>401</v>
      </c>
      <c r="E2" s="193">
        <v>0</v>
      </c>
    </row>
    <row r="3" spans="1:5" s="2" customFormat="1" ht="18" customHeight="1">
      <c r="A3" s="186"/>
      <c r="B3" s="871"/>
      <c r="C3" s="858"/>
      <c r="D3" s="192" t="s">
        <v>402</v>
      </c>
      <c r="E3" s="193"/>
    </row>
    <row r="4" spans="1:5" s="2" customFormat="1" ht="18" customHeight="1">
      <c r="A4" s="191" t="s">
        <v>399</v>
      </c>
      <c r="B4" s="872"/>
      <c r="C4" s="860"/>
      <c r="D4" s="192" t="s">
        <v>403</v>
      </c>
      <c r="E4" s="193" t="s">
        <v>404</v>
      </c>
    </row>
    <row r="5" spans="2:6" ht="12.75">
      <c r="B5" s="268"/>
      <c r="C5" s="269"/>
      <c r="D5" s="269"/>
      <c r="E5" s="269"/>
      <c r="F5" s="249"/>
    </row>
    <row r="6" spans="2:10" s="39" customFormat="1" ht="14.25">
      <c r="B6" s="926" t="s">
        <v>374</v>
      </c>
      <c r="C6" s="927"/>
      <c r="D6" s="927"/>
      <c r="E6" s="927"/>
      <c r="F6" s="927"/>
      <c r="G6" s="158"/>
      <c r="H6" s="158"/>
      <c r="I6" s="158"/>
      <c r="J6" s="158"/>
    </row>
    <row r="7" spans="2:10" s="39" customFormat="1" ht="15" thickBot="1">
      <c r="B7" s="926" t="s">
        <v>36</v>
      </c>
      <c r="C7" s="927"/>
      <c r="D7" s="927"/>
      <c r="E7" s="927"/>
      <c r="F7" s="927"/>
      <c r="G7" s="158"/>
      <c r="H7" s="158"/>
      <c r="I7" s="158"/>
      <c r="J7" s="158"/>
    </row>
    <row r="8" spans="2:7" ht="12.75" customHeight="1" thickBot="1">
      <c r="B8" s="270" t="s">
        <v>38</v>
      </c>
      <c r="C8" s="924"/>
      <c r="D8" s="925"/>
      <c r="E8" s="271"/>
      <c r="F8" s="242"/>
      <c r="G8" s="52"/>
    </row>
    <row r="9" spans="2:7" ht="12.75" customHeight="1" thickBot="1">
      <c r="B9" s="272" t="s">
        <v>268</v>
      </c>
      <c r="C9" s="922"/>
      <c r="D9" s="923"/>
      <c r="E9" s="271"/>
      <c r="F9" s="242"/>
      <c r="G9" s="52"/>
    </row>
    <row r="10" spans="2:7" ht="12.75" customHeight="1" thickBot="1">
      <c r="B10" s="273" t="s">
        <v>29</v>
      </c>
      <c r="C10" s="922"/>
      <c r="D10" s="923"/>
      <c r="E10" s="271"/>
      <c r="F10" s="242"/>
      <c r="G10" s="52"/>
    </row>
    <row r="11" spans="2:7" ht="12.75" customHeight="1" thickBot="1">
      <c r="B11" s="273" t="s">
        <v>39</v>
      </c>
      <c r="C11" s="922"/>
      <c r="D11" s="923"/>
      <c r="E11" s="271"/>
      <c r="F11" s="242"/>
      <c r="G11" s="52"/>
    </row>
    <row r="12" spans="2:7" ht="12.75" customHeight="1" thickBot="1">
      <c r="B12" s="273" t="s">
        <v>40</v>
      </c>
      <c r="C12" s="922"/>
      <c r="D12" s="923"/>
      <c r="E12" s="271"/>
      <c r="F12" s="242"/>
      <c r="G12" s="52"/>
    </row>
    <row r="13" spans="2:7" ht="12.75" customHeight="1" thickBot="1">
      <c r="B13" s="273" t="s">
        <v>41</v>
      </c>
      <c r="C13" s="922"/>
      <c r="D13" s="923"/>
      <c r="E13" s="271"/>
      <c r="F13" s="242"/>
      <c r="G13" s="52"/>
    </row>
    <row r="14" spans="2:7" ht="12.75" customHeight="1" thickBot="1">
      <c r="B14" s="273" t="s">
        <v>127</v>
      </c>
      <c r="C14" s="922"/>
      <c r="D14" s="923"/>
      <c r="E14" s="271"/>
      <c r="F14" s="242"/>
      <c r="G14" s="52"/>
    </row>
    <row r="15" spans="2:7" ht="12.75" customHeight="1" thickBot="1">
      <c r="B15" s="274" t="s">
        <v>128</v>
      </c>
      <c r="C15" s="922"/>
      <c r="D15" s="923"/>
      <c r="E15" s="271"/>
      <c r="F15" s="242"/>
      <c r="G15" s="52"/>
    </row>
    <row r="16" spans="2:7" ht="5.25" customHeight="1" thickBot="1">
      <c r="B16" s="275"/>
      <c r="C16" s="269"/>
      <c r="D16" s="271"/>
      <c r="E16" s="271"/>
      <c r="F16" s="242"/>
      <c r="G16" s="52"/>
    </row>
    <row r="17" spans="2:7" ht="13.5" thickBot="1">
      <c r="B17" s="919" t="s">
        <v>83</v>
      </c>
      <c r="C17" s="921"/>
      <c r="D17" s="271"/>
      <c r="E17" s="271"/>
      <c r="F17" s="242"/>
      <c r="G17" s="52"/>
    </row>
    <row r="18" spans="2:6" ht="13.5" customHeight="1" thickBot="1">
      <c r="B18" s="269"/>
      <c r="C18" s="269"/>
      <c r="D18" s="269"/>
      <c r="E18" s="269"/>
      <c r="F18" s="249"/>
    </row>
    <row r="19" spans="2:6" ht="30" customHeight="1" thickBot="1">
      <c r="B19" s="931" t="s">
        <v>91</v>
      </c>
      <c r="C19" s="932"/>
      <c r="D19" s="933"/>
      <c r="E19" s="934"/>
      <c r="F19" s="185"/>
    </row>
    <row r="20" spans="2:6" ht="39.75" customHeight="1" thickBot="1">
      <c r="B20" s="912" t="s">
        <v>122</v>
      </c>
      <c r="C20" s="276" t="s">
        <v>149</v>
      </c>
      <c r="D20" s="277" t="s">
        <v>38</v>
      </c>
      <c r="E20" s="278" t="s">
        <v>150</v>
      </c>
      <c r="F20" s="279"/>
    </row>
    <row r="21" spans="2:6" ht="12.75">
      <c r="B21" s="913"/>
      <c r="C21" s="915"/>
      <c r="D21" s="918"/>
      <c r="E21" s="280"/>
      <c r="F21" s="279"/>
    </row>
    <row r="22" spans="2:6" ht="12" customHeight="1">
      <c r="B22" s="913"/>
      <c r="C22" s="916"/>
      <c r="D22" s="903"/>
      <c r="E22" s="281"/>
      <c r="F22" s="279"/>
    </row>
    <row r="23" spans="2:6" ht="12.75" customHeight="1">
      <c r="B23" s="913"/>
      <c r="C23" s="916"/>
      <c r="D23" s="903"/>
      <c r="E23" s="281"/>
      <c r="F23" s="279"/>
    </row>
    <row r="24" spans="2:6" ht="12.75" customHeight="1">
      <c r="B24" s="913"/>
      <c r="C24" s="916"/>
      <c r="D24" s="903"/>
      <c r="E24" s="281"/>
      <c r="F24" s="279"/>
    </row>
    <row r="25" spans="2:6" ht="12.75" customHeight="1" thickBot="1">
      <c r="B25" s="914"/>
      <c r="C25" s="917"/>
      <c r="D25" s="905"/>
      <c r="E25" s="282"/>
      <c r="F25" s="279"/>
    </row>
    <row r="26" spans="2:6" ht="12.75" customHeight="1" thickBot="1">
      <c r="B26" s="283"/>
      <c r="C26" s="284"/>
      <c r="D26" s="285"/>
      <c r="E26" s="286"/>
      <c r="F26" s="279"/>
    </row>
    <row r="27" spans="2:6" ht="44.25" customHeight="1" thickBot="1">
      <c r="B27" s="287"/>
      <c r="C27" s="288" t="s">
        <v>92</v>
      </c>
      <c r="D27" s="288" t="s">
        <v>9</v>
      </c>
      <c r="E27" s="289" t="s">
        <v>102</v>
      </c>
      <c r="F27" s="185"/>
    </row>
    <row r="28" spans="2:7" ht="12.75" customHeight="1">
      <c r="B28" s="290" t="s">
        <v>335</v>
      </c>
      <c r="C28" s="291"/>
      <c r="D28" s="292"/>
      <c r="E28" s="293"/>
      <c r="F28" s="249"/>
      <c r="G28" s="152"/>
    </row>
    <row r="29" spans="2:7" ht="12.75" customHeight="1">
      <c r="B29" s="290" t="s">
        <v>341</v>
      </c>
      <c r="C29" s="291"/>
      <c r="D29" s="292"/>
      <c r="E29" s="293"/>
      <c r="F29" s="249"/>
      <c r="G29" s="152"/>
    </row>
    <row r="30" spans="2:7" ht="12.75" customHeight="1">
      <c r="B30" s="290" t="s">
        <v>355</v>
      </c>
      <c r="C30" s="291"/>
      <c r="D30" s="292"/>
      <c r="E30" s="293"/>
      <c r="F30" s="249"/>
      <c r="G30" s="152"/>
    </row>
    <row r="31" spans="2:7" ht="12.75" customHeight="1">
      <c r="B31" s="290" t="s">
        <v>353</v>
      </c>
      <c r="C31" s="291"/>
      <c r="D31" s="292"/>
      <c r="E31" s="293"/>
      <c r="F31" s="249"/>
      <c r="G31" s="152"/>
    </row>
    <row r="32" spans="2:7" ht="12.75" customHeight="1">
      <c r="B32" s="290" t="s">
        <v>354</v>
      </c>
      <c r="C32" s="294"/>
      <c r="D32" s="292"/>
      <c r="E32" s="293"/>
      <c r="F32" s="249"/>
      <c r="G32" s="153"/>
    </row>
    <row r="33" spans="2:7" ht="12.75" customHeight="1">
      <c r="B33" s="290" t="s">
        <v>346</v>
      </c>
      <c r="C33" s="294"/>
      <c r="D33" s="292"/>
      <c r="E33" s="293"/>
      <c r="F33" s="249"/>
      <c r="G33" s="153"/>
    </row>
    <row r="34" spans="2:7" ht="13.5" thickBot="1">
      <c r="B34" s="295" t="s">
        <v>356</v>
      </c>
      <c r="C34" s="291"/>
      <c r="D34" s="296"/>
      <c r="E34" s="297"/>
      <c r="F34" s="249"/>
      <c r="G34" s="152"/>
    </row>
    <row r="35" spans="2:6" ht="12.75" customHeight="1" thickBot="1">
      <c r="B35" s="298">
        <v>1</v>
      </c>
      <c r="C35" s="299"/>
      <c r="D35" s="300"/>
      <c r="E35" s="301"/>
      <c r="F35" s="249"/>
    </row>
    <row r="36" spans="2:6" ht="10.5" customHeight="1" thickBot="1">
      <c r="B36" s="283"/>
      <c r="C36" s="284"/>
      <c r="D36" s="285"/>
      <c r="E36" s="271"/>
      <c r="F36" s="279"/>
    </row>
    <row r="37" spans="2:6" ht="12.75" customHeight="1" thickBot="1">
      <c r="B37" s="919" t="s">
        <v>151</v>
      </c>
      <c r="C37" s="921"/>
      <c r="D37" s="269"/>
      <c r="E37" s="269"/>
      <c r="F37" s="249"/>
    </row>
    <row r="38" spans="2:6" ht="12.75" customHeight="1" thickBot="1">
      <c r="B38" s="275"/>
      <c r="C38" s="269"/>
      <c r="D38" s="269"/>
      <c r="E38" s="269"/>
      <c r="F38" s="249"/>
    </row>
    <row r="39" spans="2:6" ht="12.75" customHeight="1">
      <c r="B39" s="302" t="s">
        <v>152</v>
      </c>
      <c r="C39" s="303"/>
      <c r="D39" s="248"/>
      <c r="E39" s="269"/>
      <c r="F39" s="249"/>
    </row>
    <row r="40" spans="2:6" ht="12.75" customHeight="1">
      <c r="B40" s="304" t="s">
        <v>153</v>
      </c>
      <c r="C40" s="305"/>
      <c r="D40" s="248"/>
      <c r="E40" s="269"/>
      <c r="F40" s="249"/>
    </row>
    <row r="41" spans="2:6" ht="12.75" customHeight="1">
      <c r="B41" s="304" t="s">
        <v>154</v>
      </c>
      <c r="C41" s="306"/>
      <c r="D41" s="248"/>
      <c r="E41" s="269"/>
      <c r="F41" s="249"/>
    </row>
    <row r="42" spans="2:6" ht="12.75" customHeight="1">
      <c r="B42" s="304" t="s">
        <v>82</v>
      </c>
      <c r="C42" s="307"/>
      <c r="D42" s="248"/>
      <c r="E42" s="269"/>
      <c r="F42" s="249"/>
    </row>
    <row r="43" spans="2:6" ht="12.75" customHeight="1" thickBot="1">
      <c r="B43" s="308" t="s">
        <v>155</v>
      </c>
      <c r="C43" s="309"/>
      <c r="D43" s="248"/>
      <c r="E43" s="269"/>
      <c r="F43" s="249"/>
    </row>
    <row r="44" spans="2:6" ht="12.75" customHeight="1" thickBot="1">
      <c r="B44" s="269"/>
      <c r="C44" s="310"/>
      <c r="D44" s="271"/>
      <c r="E44" s="269"/>
      <c r="F44" s="249"/>
    </row>
    <row r="45" spans="2:6" ht="12.75" customHeight="1" thickBot="1">
      <c r="B45" s="919" t="s">
        <v>100</v>
      </c>
      <c r="C45" s="920"/>
      <c r="D45" s="921"/>
      <c r="E45" s="269"/>
      <c r="F45" s="249"/>
    </row>
    <row r="46" spans="2:6" ht="27.75" customHeight="1">
      <c r="B46" s="929" t="s">
        <v>183</v>
      </c>
      <c r="C46" s="311" t="s">
        <v>184</v>
      </c>
      <c r="D46" s="312" t="s">
        <v>38</v>
      </c>
      <c r="E46" s="313" t="s">
        <v>156</v>
      </c>
      <c r="F46" s="249"/>
    </row>
    <row r="47" spans="2:6" ht="20.25" customHeight="1" thickBot="1">
      <c r="B47" s="930"/>
      <c r="C47" s="314"/>
      <c r="D47" s="315"/>
      <c r="E47" s="316"/>
      <c r="F47" s="249"/>
    </row>
    <row r="48" spans="2:6" ht="12.75" customHeight="1" thickBot="1">
      <c r="B48" s="317"/>
      <c r="C48" s="317"/>
      <c r="D48" s="318"/>
      <c r="E48" s="319"/>
      <c r="F48" s="249"/>
    </row>
    <row r="49" spans="2:6" s="56" customFormat="1" ht="27.75" customHeight="1" thickBot="1">
      <c r="B49" s="283"/>
      <c r="C49" s="320" t="s">
        <v>88</v>
      </c>
      <c r="D49" s="321" t="s">
        <v>246</v>
      </c>
      <c r="E49" s="322" t="s">
        <v>102</v>
      </c>
      <c r="F49" s="323"/>
    </row>
    <row r="50" spans="2:6" ht="15.75" customHeight="1" thickBot="1">
      <c r="B50" s="302" t="s">
        <v>343</v>
      </c>
      <c r="C50" s="324"/>
      <c r="D50" s="324"/>
      <c r="E50" s="325"/>
      <c r="F50" s="326"/>
    </row>
    <row r="51" spans="2:6" ht="12.75" customHeight="1" thickBot="1">
      <c r="B51" s="327" t="s">
        <v>342</v>
      </c>
      <c r="C51" s="324"/>
      <c r="D51" s="324"/>
      <c r="E51" s="325"/>
      <c r="F51" s="326"/>
    </row>
    <row r="52" spans="2:6" ht="12.75" customHeight="1" thickBot="1">
      <c r="B52" s="327" t="s">
        <v>279</v>
      </c>
      <c r="C52" s="324"/>
      <c r="D52" s="324"/>
      <c r="E52" s="325"/>
      <c r="F52" s="326"/>
    </row>
    <row r="53" spans="2:6" ht="12.75" customHeight="1" thickBot="1">
      <c r="B53" s="304" t="s">
        <v>280</v>
      </c>
      <c r="C53" s="324"/>
      <c r="D53" s="324"/>
      <c r="E53" s="325"/>
      <c r="F53" s="249"/>
    </row>
    <row r="54" spans="2:6" ht="12.75" customHeight="1" thickBot="1">
      <c r="B54" s="304" t="s">
        <v>281</v>
      </c>
      <c r="C54" s="324"/>
      <c r="D54" s="324"/>
      <c r="E54" s="325"/>
      <c r="F54" s="249"/>
    </row>
    <row r="55" spans="2:6" ht="12.75" customHeight="1" thickBot="1">
      <c r="B55" s="328" t="s">
        <v>282</v>
      </c>
      <c r="C55" s="324"/>
      <c r="D55" s="324"/>
      <c r="E55" s="325"/>
      <c r="F55" s="249"/>
    </row>
    <row r="56" spans="2:6" ht="12.75" customHeight="1" thickBot="1">
      <c r="B56" s="329" t="s">
        <v>84</v>
      </c>
      <c r="C56" s="330"/>
      <c r="D56" s="331"/>
      <c r="E56" s="332"/>
      <c r="F56" s="249"/>
    </row>
    <row r="57" spans="2:6" ht="12.75" customHeight="1" thickBot="1">
      <c r="B57" s="333"/>
      <c r="C57" s="334"/>
      <c r="D57" s="335"/>
      <c r="E57" s="336"/>
      <c r="F57" s="249"/>
    </row>
    <row r="58" spans="2:6" ht="12.75" customHeight="1" thickBot="1">
      <c r="B58" s="329" t="s">
        <v>211</v>
      </c>
      <c r="C58" s="337"/>
      <c r="D58" s="338"/>
      <c r="E58" s="339"/>
      <c r="F58" s="249"/>
    </row>
    <row r="59" spans="2:6" ht="12.75" customHeight="1">
      <c r="B59" s="340" t="s">
        <v>242</v>
      </c>
      <c r="C59" s="341"/>
      <c r="D59" s="342"/>
      <c r="E59" s="343"/>
      <c r="F59" s="249"/>
    </row>
    <row r="60" spans="2:6" ht="12.75" customHeight="1">
      <c r="B60" s="344" t="s">
        <v>210</v>
      </c>
      <c r="C60" s="345"/>
      <c r="D60" s="345"/>
      <c r="E60" s="346"/>
      <c r="F60" s="249"/>
    </row>
    <row r="61" spans="2:6" ht="12.75" customHeight="1" thickBot="1">
      <c r="B61" s="347" t="s">
        <v>209</v>
      </c>
      <c r="C61" s="348"/>
      <c r="D61" s="348"/>
      <c r="E61" s="349"/>
      <c r="F61" s="249"/>
    </row>
    <row r="62" spans="2:6" s="52" customFormat="1" ht="12.75" customHeight="1" thickBot="1">
      <c r="B62" s="329" t="s">
        <v>212</v>
      </c>
      <c r="C62" s="350">
        <f>SUM(C59:C61)</f>
        <v>0</v>
      </c>
      <c r="D62" s="351">
        <f>SUM(D59:D61)</f>
        <v>0</v>
      </c>
      <c r="E62" s="351">
        <f>SUM(E59:E61)</f>
        <v>0</v>
      </c>
      <c r="F62" s="242"/>
    </row>
    <row r="63" spans="2:6" s="52" customFormat="1" ht="12" customHeight="1" thickBot="1">
      <c r="B63" s="352"/>
      <c r="C63" s="352"/>
      <c r="D63" s="352"/>
      <c r="E63" s="352"/>
      <c r="F63" s="353"/>
    </row>
    <row r="64" spans="2:6" ht="25.5" customHeight="1" thickBot="1">
      <c r="B64" s="919" t="s">
        <v>93</v>
      </c>
      <c r="C64" s="920"/>
      <c r="D64" s="921"/>
      <c r="E64" s="269"/>
      <c r="F64" s="249"/>
    </row>
    <row r="65" spans="2:6" ht="12" customHeight="1">
      <c r="B65" s="317"/>
      <c r="C65" s="317"/>
      <c r="D65" s="317"/>
      <c r="E65" s="269"/>
      <c r="F65" s="249"/>
    </row>
    <row r="66" spans="2:6" ht="6.75" customHeight="1" thickBot="1">
      <c r="B66" s="928"/>
      <c r="C66" s="928"/>
      <c r="D66" s="928"/>
      <c r="E66" s="928"/>
      <c r="F66" s="249"/>
    </row>
    <row r="67" spans="2:6" ht="12" customHeight="1" thickBot="1">
      <c r="B67" s="283"/>
      <c r="C67" s="276" t="s">
        <v>88</v>
      </c>
      <c r="D67" s="354" t="s">
        <v>9</v>
      </c>
      <c r="E67" s="322" t="s">
        <v>102</v>
      </c>
      <c r="F67" s="249"/>
    </row>
    <row r="68" spans="2:6" ht="12" customHeight="1">
      <c r="B68" s="355" t="s">
        <v>335</v>
      </c>
      <c r="C68" s="356"/>
      <c r="D68" s="356"/>
      <c r="E68" s="357">
        <f>C68-D68</f>
        <v>0</v>
      </c>
      <c r="F68" s="249"/>
    </row>
    <row r="69" spans="2:6" ht="12.75">
      <c r="B69" s="358" t="s">
        <v>336</v>
      </c>
      <c r="C69" s="359"/>
      <c r="D69" s="360"/>
      <c r="E69" s="361">
        <f>C69-D69</f>
        <v>0</v>
      </c>
      <c r="F69" s="249"/>
    </row>
    <row r="70" spans="2:6" ht="39" thickBot="1">
      <c r="B70" s="362" t="s">
        <v>337</v>
      </c>
      <c r="C70" s="363"/>
      <c r="D70" s="364"/>
      <c r="E70" s="365">
        <f>C70-D70</f>
        <v>0</v>
      </c>
      <c r="F70" s="249"/>
    </row>
    <row r="71" spans="2:6" ht="13.5" thickBot="1">
      <c r="B71" s="366" t="s">
        <v>84</v>
      </c>
      <c r="C71" s="367">
        <f>SUM(C68:C70)</f>
        <v>0</v>
      </c>
      <c r="D71" s="368">
        <f>SUM(D68:D70)</f>
        <v>0</v>
      </c>
      <c r="E71" s="369">
        <f>SUM(E68:E70)</f>
        <v>0</v>
      </c>
      <c r="F71" s="249"/>
    </row>
    <row r="72" spans="2:6" ht="12" customHeight="1">
      <c r="B72" s="333"/>
      <c r="C72" s="370"/>
      <c r="D72" s="371"/>
      <c r="E72" s="372"/>
      <c r="F72" s="249"/>
    </row>
    <row r="73" spans="2:6" s="52" customFormat="1" ht="12" customHeight="1" thickBot="1">
      <c r="B73" s="284" t="s">
        <v>6</v>
      </c>
      <c r="C73" s="284"/>
      <c r="D73" s="284"/>
      <c r="E73" s="284"/>
      <c r="F73" s="242"/>
    </row>
    <row r="74" spans="2:6" ht="27" customHeight="1" thickBot="1">
      <c r="B74" s="909"/>
      <c r="C74" s="910"/>
      <c r="D74" s="911"/>
      <c r="E74" s="269"/>
      <c r="F74" s="249"/>
    </row>
    <row r="75" spans="2:4" ht="12.75" customHeight="1">
      <c r="B75" s="60"/>
      <c r="C75" s="60"/>
      <c r="D75" s="60"/>
    </row>
    <row r="76" spans="2:8" ht="12.75">
      <c r="B76" s="48"/>
      <c r="G76" s="52"/>
      <c r="H76" s="52"/>
    </row>
    <row r="77" spans="7:8" ht="12.75">
      <c r="G77" s="52"/>
      <c r="H77" s="52"/>
    </row>
    <row r="78" ht="12.75">
      <c r="B78" s="52"/>
    </row>
    <row r="79" spans="2:5" ht="12.75">
      <c r="B79" s="47"/>
      <c r="C79" s="48"/>
      <c r="D79" s="48"/>
      <c r="E79" s="48"/>
    </row>
    <row r="80" spans="2:5" ht="12.75">
      <c r="B80" s="49"/>
      <c r="E80" s="49"/>
    </row>
    <row r="81" spans="2:5" ht="12.75">
      <c r="B81" s="49"/>
      <c r="E81" s="49"/>
    </row>
    <row r="82" spans="2:3" ht="12.75">
      <c r="B82" s="49"/>
      <c r="C82" s="49"/>
    </row>
    <row r="83" spans="2:3" ht="12.75">
      <c r="B83" s="49"/>
      <c r="C83" s="49"/>
    </row>
    <row r="84" spans="2:3" ht="12.75">
      <c r="B84" s="47"/>
      <c r="C84" s="47"/>
    </row>
    <row r="85" spans="2:3" ht="12.75">
      <c r="B85" s="49"/>
      <c r="C85" s="49"/>
    </row>
    <row r="86" spans="2:3" ht="12.75">
      <c r="B86" s="49"/>
      <c r="C86" s="49"/>
    </row>
    <row r="89" spans="3:7" ht="12.75">
      <c r="C89" s="61"/>
      <c r="G89" s="55"/>
    </row>
    <row r="90" ht="12.75">
      <c r="C90" s="61"/>
    </row>
    <row r="91" ht="12.75">
      <c r="C91" s="61"/>
    </row>
    <row r="92" ht="12.75">
      <c r="C92" s="61"/>
    </row>
    <row r="93" ht="12.75">
      <c r="C93" s="61"/>
    </row>
  </sheetData>
  <sheetProtection/>
  <mergeCells count="22">
    <mergeCell ref="B66:E66"/>
    <mergeCell ref="B46:B47"/>
    <mergeCell ref="B17:C17"/>
    <mergeCell ref="B19:E19"/>
    <mergeCell ref="B37:C37"/>
    <mergeCell ref="C15:D15"/>
    <mergeCell ref="C13:D13"/>
    <mergeCell ref="C14:D14"/>
    <mergeCell ref="C8:D8"/>
    <mergeCell ref="B45:D45"/>
    <mergeCell ref="B6:F6"/>
    <mergeCell ref="B7:F7"/>
    <mergeCell ref="B1:C4"/>
    <mergeCell ref="B74:D74"/>
    <mergeCell ref="B20:B25"/>
    <mergeCell ref="C21:C25"/>
    <mergeCell ref="D21:D25"/>
    <mergeCell ref="B64:D64"/>
    <mergeCell ref="C9:D9"/>
    <mergeCell ref="C10:D10"/>
    <mergeCell ref="C11:D11"/>
    <mergeCell ref="C12:D12"/>
  </mergeCells>
  <printOptions horizontalCentered="1"/>
  <pageMargins left="0.3937007874015748" right="0.3937007874015748" top="0.3937007874015748" bottom="0" header="0" footer="0"/>
  <pageSetup fitToHeight="2" fitToWidth="2" horizontalDpi="600" verticalDpi="600" orientation="portrait" scale="70" r:id="rId3"/>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I115"/>
  <sheetViews>
    <sheetView zoomScalePageLayoutView="0" workbookViewId="0" topLeftCell="A1">
      <selection activeCell="B95" sqref="B95:C95"/>
    </sheetView>
  </sheetViews>
  <sheetFormatPr defaultColWidth="11.421875" defaultRowHeight="15"/>
  <cols>
    <col min="1" max="1" width="18.00390625" style="45" bestFit="1" customWidth="1"/>
    <col min="2" max="2" width="47.140625" style="45" customWidth="1"/>
    <col min="3" max="3" width="47.8515625" style="45" bestFit="1" customWidth="1"/>
    <col min="4" max="4" width="14.8515625" style="140" bestFit="1" customWidth="1"/>
    <col min="5" max="5" width="13.421875" style="140" bestFit="1" customWidth="1"/>
    <col min="6" max="6" width="15.00390625" style="140" bestFit="1" customWidth="1"/>
    <col min="7" max="7" width="12.421875" style="140" bestFit="1" customWidth="1"/>
    <col min="8" max="9" width="11.421875" style="140" customWidth="1"/>
    <col min="10" max="16384" width="11.421875" style="45" customWidth="1"/>
  </cols>
  <sheetData>
    <row r="1" spans="1:5" s="2" customFormat="1" ht="18" customHeight="1">
      <c r="A1" s="188" t="s">
        <v>398</v>
      </c>
      <c r="B1" s="856" t="s">
        <v>405</v>
      </c>
      <c r="C1" s="857"/>
      <c r="D1" s="192" t="s">
        <v>400</v>
      </c>
      <c r="E1" s="193"/>
    </row>
    <row r="2" spans="1:5" s="2" customFormat="1" ht="18" customHeight="1">
      <c r="A2" s="186"/>
      <c r="B2" s="858"/>
      <c r="C2" s="859"/>
      <c r="D2" s="192" t="s">
        <v>401</v>
      </c>
      <c r="E2" s="193">
        <v>0</v>
      </c>
    </row>
    <row r="3" spans="1:5" s="2" customFormat="1" ht="18" customHeight="1">
      <c r="A3" s="186"/>
      <c r="B3" s="858"/>
      <c r="C3" s="859"/>
      <c r="D3" s="192" t="s">
        <v>402</v>
      </c>
      <c r="E3" s="193"/>
    </row>
    <row r="4" spans="1:5" s="2" customFormat="1" ht="18" customHeight="1">
      <c r="A4" s="191" t="s">
        <v>399</v>
      </c>
      <c r="B4" s="860"/>
      <c r="C4" s="861"/>
      <c r="D4" s="192" t="s">
        <v>403</v>
      </c>
      <c r="E4" s="193" t="s">
        <v>404</v>
      </c>
    </row>
    <row r="6" spans="2:6" ht="15">
      <c r="B6" s="926" t="s">
        <v>375</v>
      </c>
      <c r="C6" s="926"/>
      <c r="D6" s="183"/>
      <c r="E6" s="163"/>
      <c r="F6" s="163"/>
    </row>
    <row r="7" spans="2:6" ht="15">
      <c r="B7" s="926" t="s">
        <v>36</v>
      </c>
      <c r="C7" s="926"/>
      <c r="D7" s="183"/>
      <c r="E7" s="163"/>
      <c r="F7" s="163"/>
    </row>
    <row r="8" spans="2:3" ht="13.5" thickBot="1">
      <c r="B8" s="216"/>
      <c r="C8" s="216"/>
    </row>
    <row r="9" spans="2:3" ht="12.75" customHeight="1">
      <c r="B9" s="203" t="s">
        <v>38</v>
      </c>
      <c r="C9" s="241"/>
    </row>
    <row r="10" spans="2:3" ht="12.75" customHeight="1">
      <c r="B10" s="205" t="s">
        <v>268</v>
      </c>
      <c r="C10" s="243"/>
    </row>
    <row r="11" spans="2:3" ht="12.75" customHeight="1">
      <c r="B11" s="206" t="s">
        <v>29</v>
      </c>
      <c r="C11" s="243"/>
    </row>
    <row r="12" spans="2:3" ht="12.75" customHeight="1">
      <c r="B12" s="206" t="s">
        <v>39</v>
      </c>
      <c r="C12" s="243"/>
    </row>
    <row r="13" spans="2:3" ht="12.75" customHeight="1">
      <c r="B13" s="206" t="s">
        <v>40</v>
      </c>
      <c r="C13" s="243"/>
    </row>
    <row r="14" spans="2:3" ht="12.75" customHeight="1">
      <c r="B14" s="206" t="s">
        <v>41</v>
      </c>
      <c r="C14" s="243"/>
    </row>
    <row r="15" spans="2:3" ht="12.75" customHeight="1">
      <c r="B15" s="206" t="s">
        <v>127</v>
      </c>
      <c r="C15" s="243"/>
    </row>
    <row r="16" spans="2:3" ht="12.75" customHeight="1" thickBot="1">
      <c r="B16" s="207" t="s">
        <v>128</v>
      </c>
      <c r="C16" s="246"/>
    </row>
    <row r="17" spans="2:3" ht="6" customHeight="1" thickBot="1">
      <c r="B17" s="211"/>
      <c r="C17" s="216"/>
    </row>
    <row r="18" spans="2:3" ht="12.75" customHeight="1" thickBot="1">
      <c r="B18" s="373" t="s">
        <v>107</v>
      </c>
      <c r="C18" s="211"/>
    </row>
    <row r="19" spans="2:9" s="62" customFormat="1" ht="15" customHeight="1" thickBot="1">
      <c r="B19" s="919" t="s">
        <v>159</v>
      </c>
      <c r="C19" s="921"/>
      <c r="D19" s="141"/>
      <c r="E19" s="141"/>
      <c r="F19" s="141"/>
      <c r="G19" s="141"/>
      <c r="H19" s="141"/>
      <c r="I19" s="141"/>
    </row>
    <row r="20" spans="2:3" ht="12.75" customHeight="1">
      <c r="B20" s="374" t="s">
        <v>56</v>
      </c>
      <c r="C20" s="375"/>
    </row>
    <row r="21" spans="2:3" ht="12.75" customHeight="1">
      <c r="B21" s="376" t="s">
        <v>57</v>
      </c>
      <c r="C21" s="377"/>
    </row>
    <row r="22" spans="2:3" ht="12.75" customHeight="1" thickBot="1">
      <c r="B22" s="378" t="s">
        <v>157</v>
      </c>
      <c r="C22" s="377"/>
    </row>
    <row r="23" spans="2:3" ht="12.75" customHeight="1" thickBot="1">
      <c r="B23" s="938" t="s">
        <v>160</v>
      </c>
      <c r="C23" s="939"/>
    </row>
    <row r="24" spans="2:5" ht="12.75" customHeight="1">
      <c r="B24" s="379" t="s">
        <v>158</v>
      </c>
      <c r="C24" s="380"/>
      <c r="E24" s="150"/>
    </row>
    <row r="25" spans="2:3" ht="12.75" customHeight="1">
      <c r="B25" s="381" t="s">
        <v>60</v>
      </c>
      <c r="C25" s="382"/>
    </row>
    <row r="26" spans="2:3" ht="12.75" customHeight="1">
      <c r="B26" s="381" t="s">
        <v>108</v>
      </c>
      <c r="C26" s="382"/>
    </row>
    <row r="27" spans="2:3" ht="12.75" customHeight="1" thickBot="1">
      <c r="B27" s="383" t="s">
        <v>59</v>
      </c>
      <c r="C27" s="382"/>
    </row>
    <row r="28" spans="2:3" ht="12.75" customHeight="1" thickBot="1">
      <c r="B28" s="384" t="s">
        <v>109</v>
      </c>
      <c r="C28" s="385"/>
    </row>
    <row r="29" spans="2:3" ht="6" customHeight="1" thickBot="1">
      <c r="B29" s="204"/>
      <c r="C29" s="386"/>
    </row>
    <row r="30" spans="2:3" ht="12.75" customHeight="1" thickBot="1">
      <c r="B30" s="935" t="s">
        <v>90</v>
      </c>
      <c r="C30" s="936"/>
    </row>
    <row r="31" spans="2:3" ht="12.75" customHeight="1" thickBot="1">
      <c r="B31" s="935" t="s">
        <v>161</v>
      </c>
      <c r="C31" s="936"/>
    </row>
    <row r="32" spans="2:3" ht="12.75" customHeight="1">
      <c r="B32" s="374" t="s">
        <v>56</v>
      </c>
      <c r="C32" s="375"/>
    </row>
    <row r="33" spans="2:3" ht="12.75" customHeight="1">
      <c r="B33" s="376" t="s">
        <v>57</v>
      </c>
      <c r="C33" s="377"/>
    </row>
    <row r="34" spans="2:3" ht="12.75" customHeight="1" thickBot="1">
      <c r="B34" s="378" t="s">
        <v>58</v>
      </c>
      <c r="C34" s="377"/>
    </row>
    <row r="35" spans="2:3" ht="12.75" customHeight="1" thickBot="1">
      <c r="B35" s="938" t="s">
        <v>162</v>
      </c>
      <c r="C35" s="939"/>
    </row>
    <row r="36" spans="2:3" ht="12.75" customHeight="1">
      <c r="B36" s="374" t="s">
        <v>62</v>
      </c>
      <c r="C36" s="380"/>
    </row>
    <row r="37" spans="2:3" ht="12.75" customHeight="1">
      <c r="B37" s="376" t="s">
        <v>60</v>
      </c>
      <c r="C37" s="382"/>
    </row>
    <row r="38" spans="2:3" ht="12.75" customHeight="1">
      <c r="B38" s="376" t="s">
        <v>61</v>
      </c>
      <c r="C38" s="382"/>
    </row>
    <row r="39" spans="2:3" ht="12.75" customHeight="1" thickBot="1">
      <c r="B39" s="387" t="s">
        <v>59</v>
      </c>
      <c r="C39" s="382"/>
    </row>
    <row r="40" spans="2:3" ht="12.75" customHeight="1" thickBot="1">
      <c r="B40" s="384" t="s">
        <v>63</v>
      </c>
      <c r="C40" s="388"/>
    </row>
    <row r="41" spans="2:3" ht="6.75" customHeight="1" thickBot="1">
      <c r="B41" s="204"/>
      <c r="C41" s="386"/>
    </row>
    <row r="42" spans="2:3" ht="12.75" customHeight="1" thickBot="1">
      <c r="B42" s="935" t="s">
        <v>301</v>
      </c>
      <c r="C42" s="936"/>
    </row>
    <row r="43" spans="2:3" ht="12.75" customHeight="1" thickBot="1">
      <c r="B43" s="935" t="s">
        <v>161</v>
      </c>
      <c r="C43" s="936"/>
    </row>
    <row r="44" spans="2:3" ht="12.75" customHeight="1">
      <c r="B44" s="374" t="s">
        <v>56</v>
      </c>
      <c r="C44" s="389"/>
    </row>
    <row r="45" spans="2:3" ht="12.75" customHeight="1">
      <c r="B45" s="376" t="s">
        <v>57</v>
      </c>
      <c r="C45" s="377"/>
    </row>
    <row r="46" spans="2:3" ht="12.75" customHeight="1" thickBot="1">
      <c r="B46" s="378" t="s">
        <v>58</v>
      </c>
      <c r="C46" s="390"/>
    </row>
    <row r="47" spans="2:3" ht="12.75" customHeight="1" thickBot="1">
      <c r="B47" s="938" t="s">
        <v>302</v>
      </c>
      <c r="C47" s="939"/>
    </row>
    <row r="48" spans="2:3" ht="12.75" customHeight="1">
      <c r="B48" s="374" t="s">
        <v>62</v>
      </c>
      <c r="C48" s="380"/>
    </row>
    <row r="49" spans="2:3" ht="12.75" customHeight="1">
      <c r="B49" s="376" t="s">
        <v>60</v>
      </c>
      <c r="C49" s="382"/>
    </row>
    <row r="50" spans="2:3" ht="12.75" customHeight="1">
      <c r="B50" s="376" t="s">
        <v>61</v>
      </c>
      <c r="C50" s="382"/>
    </row>
    <row r="51" spans="2:3" ht="12.75" customHeight="1" thickBot="1">
      <c r="B51" s="387" t="s">
        <v>59</v>
      </c>
      <c r="C51" s="382"/>
    </row>
    <row r="52" spans="2:3" ht="12.75" customHeight="1" thickBot="1">
      <c r="B52" s="384" t="s">
        <v>63</v>
      </c>
      <c r="C52" s="388"/>
    </row>
    <row r="53" spans="2:3" ht="9" customHeight="1" thickBot="1">
      <c r="B53" s="204"/>
      <c r="C53" s="391"/>
    </row>
    <row r="54" spans="2:3" ht="12.75" customHeight="1" thickBot="1">
      <c r="B54" s="931" t="s">
        <v>110</v>
      </c>
      <c r="C54" s="937"/>
    </row>
    <row r="55" spans="2:3" ht="30" customHeight="1" thickBot="1">
      <c r="B55" s="919" t="s">
        <v>163</v>
      </c>
      <c r="C55" s="921"/>
    </row>
    <row r="56" spans="2:3" ht="17.25" customHeight="1">
      <c r="B56" s="374" t="s">
        <v>56</v>
      </c>
      <c r="C56" s="392"/>
    </row>
    <row r="57" spans="2:3" ht="16.5" customHeight="1">
      <c r="B57" s="376" t="s">
        <v>57</v>
      </c>
      <c r="C57" s="377"/>
    </row>
    <row r="58" spans="2:3" ht="15" customHeight="1" thickBot="1">
      <c r="B58" s="378" t="s">
        <v>58</v>
      </c>
      <c r="C58" s="377"/>
    </row>
    <row r="59" spans="2:3" ht="16.5" customHeight="1" thickBot="1">
      <c r="B59" s="938" t="s">
        <v>275</v>
      </c>
      <c r="C59" s="939"/>
    </row>
    <row r="60" spans="2:3" ht="12.75">
      <c r="B60" s="374" t="s">
        <v>62</v>
      </c>
      <c r="C60" s="380"/>
    </row>
    <row r="61" spans="2:3" ht="12.75">
      <c r="B61" s="376" t="s">
        <v>60</v>
      </c>
      <c r="C61" s="382"/>
    </row>
    <row r="62" spans="2:3" ht="12.75">
      <c r="B62" s="376" t="s">
        <v>61</v>
      </c>
      <c r="C62" s="382"/>
    </row>
    <row r="63" spans="2:3" ht="13.5" thickBot="1">
      <c r="B63" s="387" t="s">
        <v>59</v>
      </c>
      <c r="C63" s="382"/>
    </row>
    <row r="64" spans="2:6" ht="13.5" thickBot="1">
      <c r="B64" s="384" t="s">
        <v>63</v>
      </c>
      <c r="C64" s="388"/>
      <c r="F64" s="148"/>
    </row>
    <row r="65" spans="2:3" ht="8.25" customHeight="1" thickBot="1">
      <c r="B65" s="317"/>
      <c r="C65" s="317"/>
    </row>
    <row r="66" spans="2:3" ht="13.5" thickBot="1">
      <c r="B66" s="935" t="s">
        <v>111</v>
      </c>
      <c r="C66" s="936"/>
    </row>
    <row r="67" spans="2:3" ht="12.75" customHeight="1" thickBot="1">
      <c r="B67" s="919" t="s">
        <v>164</v>
      </c>
      <c r="C67" s="921"/>
    </row>
    <row r="68" spans="2:3" ht="12.75" customHeight="1">
      <c r="B68" s="374" t="s">
        <v>298</v>
      </c>
      <c r="C68" s="393"/>
    </row>
    <row r="69" spans="2:3" ht="12.75" customHeight="1">
      <c r="B69" s="376" t="s">
        <v>371</v>
      </c>
      <c r="C69" s="394"/>
    </row>
    <row r="70" spans="2:3" ht="12.75" customHeight="1" thickBot="1">
      <c r="B70" s="378" t="s">
        <v>58</v>
      </c>
      <c r="C70" s="395"/>
    </row>
    <row r="71" spans="2:3" ht="12.75" customHeight="1" thickBot="1">
      <c r="B71" s="935" t="s">
        <v>274</v>
      </c>
      <c r="C71" s="936"/>
    </row>
    <row r="72" spans="2:3" ht="12.75" customHeight="1">
      <c r="B72" s="374" t="s">
        <v>62</v>
      </c>
      <c r="C72" s="380"/>
    </row>
    <row r="73" spans="2:3" ht="12.75" customHeight="1">
      <c r="B73" s="376" t="s">
        <v>60</v>
      </c>
      <c r="C73" s="382"/>
    </row>
    <row r="74" spans="2:5" ht="12.75" customHeight="1">
      <c r="B74" s="376" t="s">
        <v>108</v>
      </c>
      <c r="C74" s="382"/>
      <c r="E74" s="142"/>
    </row>
    <row r="75" spans="2:3" ht="12.75" customHeight="1" thickBot="1">
      <c r="B75" s="387" t="s">
        <v>59</v>
      </c>
      <c r="C75" s="382"/>
    </row>
    <row r="76" spans="2:3" ht="12.75" customHeight="1" thickBot="1">
      <c r="B76" s="384" t="s">
        <v>116</v>
      </c>
      <c r="C76" s="396"/>
    </row>
    <row r="77" spans="2:3" ht="7.5" customHeight="1" thickBot="1">
      <c r="B77" s="317"/>
      <c r="C77" s="317"/>
    </row>
    <row r="78" spans="2:3" ht="12.75" customHeight="1" thickBot="1">
      <c r="B78" s="373" t="s">
        <v>112</v>
      </c>
      <c r="C78" s="386"/>
    </row>
    <row r="79" spans="2:3" ht="12.75" customHeight="1" thickBot="1">
      <c r="B79" s="935" t="s">
        <v>113</v>
      </c>
      <c r="C79" s="936"/>
    </row>
    <row r="80" spans="2:3" ht="12.75" customHeight="1">
      <c r="B80" s="374" t="s">
        <v>114</v>
      </c>
      <c r="C80" s="397"/>
    </row>
    <row r="81" spans="2:3" ht="12.75" customHeight="1">
      <c r="B81" s="376" t="s">
        <v>57</v>
      </c>
      <c r="C81" s="377"/>
    </row>
    <row r="82" spans="2:3" ht="12.75" customHeight="1" thickBot="1">
      <c r="B82" s="378" t="s">
        <v>58</v>
      </c>
      <c r="C82" s="377"/>
    </row>
    <row r="83" spans="2:3" ht="12.75" customHeight="1" thickBot="1">
      <c r="B83" s="935" t="s">
        <v>115</v>
      </c>
      <c r="C83" s="936"/>
    </row>
    <row r="84" spans="2:3" ht="12.75" customHeight="1" thickBot="1">
      <c r="B84" s="374" t="s">
        <v>62</v>
      </c>
      <c r="C84" s="380"/>
    </row>
    <row r="85" spans="2:3" ht="12.75" customHeight="1">
      <c r="B85" s="376" t="s">
        <v>60</v>
      </c>
      <c r="C85" s="380"/>
    </row>
    <row r="86" spans="2:3" ht="12.75" customHeight="1">
      <c r="B86" s="376" t="s">
        <v>108</v>
      </c>
      <c r="C86" s="382"/>
    </row>
    <row r="87" spans="2:3" ht="12.75" customHeight="1" thickBot="1">
      <c r="B87" s="387" t="s">
        <v>59</v>
      </c>
      <c r="C87" s="382"/>
    </row>
    <row r="88" spans="2:3" ht="12.75" customHeight="1" thickBot="1">
      <c r="B88" s="384" t="s">
        <v>116</v>
      </c>
      <c r="C88" s="388"/>
    </row>
    <row r="89" spans="2:3" ht="8.25" customHeight="1" thickBot="1">
      <c r="B89" s="216"/>
      <c r="C89" s="216"/>
    </row>
    <row r="90" spans="2:3" ht="12.75" customHeight="1" thickBot="1">
      <c r="B90" s="373" t="s">
        <v>299</v>
      </c>
      <c r="C90" s="386"/>
    </row>
    <row r="91" spans="2:3" ht="12.75" customHeight="1" thickBot="1">
      <c r="B91" s="935" t="s">
        <v>300</v>
      </c>
      <c r="C91" s="936"/>
    </row>
    <row r="92" spans="2:3" ht="12.75" customHeight="1">
      <c r="B92" s="374" t="s">
        <v>114</v>
      </c>
      <c r="C92" s="397"/>
    </row>
    <row r="93" spans="2:3" ht="12.75" customHeight="1">
      <c r="B93" s="376" t="s">
        <v>57</v>
      </c>
      <c r="C93" s="377"/>
    </row>
    <row r="94" spans="2:3" ht="12.75" customHeight="1" thickBot="1">
      <c r="B94" s="378" t="s">
        <v>58</v>
      </c>
      <c r="C94" s="377"/>
    </row>
    <row r="95" spans="2:3" ht="12.75" customHeight="1" thickBot="1">
      <c r="B95" s="935" t="s">
        <v>419</v>
      </c>
      <c r="C95" s="936"/>
    </row>
    <row r="96" spans="2:3" ht="12.75" customHeight="1">
      <c r="B96" s="374" t="s">
        <v>62</v>
      </c>
      <c r="C96" s="380"/>
    </row>
    <row r="97" spans="2:3" ht="12.75" customHeight="1">
      <c r="B97" s="376" t="s">
        <v>60</v>
      </c>
      <c r="C97" s="382"/>
    </row>
    <row r="98" spans="2:3" ht="12.75" customHeight="1">
      <c r="B98" s="376" t="s">
        <v>108</v>
      </c>
      <c r="C98" s="382"/>
    </row>
    <row r="99" spans="2:3" ht="12.75" customHeight="1" thickBot="1">
      <c r="B99" s="387" t="s">
        <v>59</v>
      </c>
      <c r="C99" s="382"/>
    </row>
    <row r="100" spans="2:3" ht="12.75" customHeight="1" thickBot="1">
      <c r="B100" s="384" t="s">
        <v>116</v>
      </c>
      <c r="C100" s="388"/>
    </row>
    <row r="101" spans="2:3" ht="8.25" customHeight="1">
      <c r="B101" s="216"/>
      <c r="C101" s="216"/>
    </row>
    <row r="102" spans="2:3" ht="12.75" customHeight="1">
      <c r="B102" s="398" t="s">
        <v>52</v>
      </c>
      <c r="C102" s="216"/>
    </row>
    <row r="103" spans="2:3" ht="12.75" customHeight="1">
      <c r="B103" s="940"/>
      <c r="C103" s="940"/>
    </row>
    <row r="104" spans="2:3" ht="12.75" customHeight="1">
      <c r="B104" s="940"/>
      <c r="C104" s="940"/>
    </row>
    <row r="105" spans="2:3" ht="12.75" customHeight="1">
      <c r="B105" s="399"/>
      <c r="C105" s="269"/>
    </row>
    <row r="106" spans="2:3" ht="12.75" customHeight="1">
      <c r="B106" s="49"/>
      <c r="C106" s="49"/>
    </row>
    <row r="107" spans="2:3" ht="12.75" customHeight="1">
      <c r="B107" s="49"/>
      <c r="C107" s="49"/>
    </row>
    <row r="108" spans="2:3" ht="12.75" customHeight="1">
      <c r="B108" s="47"/>
      <c r="C108" s="47"/>
    </row>
    <row r="109" spans="2:3" ht="12.75">
      <c r="B109" s="49"/>
      <c r="C109" s="49"/>
    </row>
    <row r="110" spans="2:3" ht="12.75">
      <c r="B110" s="49"/>
      <c r="C110" s="49"/>
    </row>
    <row r="111" ht="12.75" customHeight="1"/>
    <row r="113" ht="12.75">
      <c r="B113" s="48"/>
    </row>
    <row r="114" ht="12.75">
      <c r="B114" s="49"/>
    </row>
    <row r="115" ht="12.75">
      <c r="B115" s="49"/>
    </row>
  </sheetData>
  <sheetProtection/>
  <mergeCells count="22">
    <mergeCell ref="B79:C79"/>
    <mergeCell ref="B55:C55"/>
    <mergeCell ref="B35:C35"/>
    <mergeCell ref="B31:C31"/>
    <mergeCell ref="B103:C104"/>
    <mergeCell ref="B91:C91"/>
    <mergeCell ref="B95:C95"/>
    <mergeCell ref="B42:C42"/>
    <mergeCell ref="B43:C43"/>
    <mergeCell ref="B47:C47"/>
    <mergeCell ref="B71:C71"/>
    <mergeCell ref="B59:C59"/>
    <mergeCell ref="B30:C30"/>
    <mergeCell ref="B66:C66"/>
    <mergeCell ref="B83:C83"/>
    <mergeCell ref="B1:C4"/>
    <mergeCell ref="B7:C7"/>
    <mergeCell ref="B6:C6"/>
    <mergeCell ref="B67:C67"/>
    <mergeCell ref="B54:C54"/>
    <mergeCell ref="B19:C19"/>
    <mergeCell ref="B23:C23"/>
  </mergeCells>
  <printOptions horizontalCentered="1"/>
  <pageMargins left="0.9055118110236221" right="0.9055118110236221" top="0.3937007874015748" bottom="0.31496062992125984" header="0" footer="0"/>
  <pageSetup fitToHeight="1" fitToWidth="1" horizontalDpi="600" verticalDpi="600" orientation="portrait" paperSize="5" scale="60" r:id="rId3"/>
  <drawing r:id="rId1"/>
  <legacyDrawingHF r:id="rId2"/>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F13" sqref="F13"/>
    </sheetView>
  </sheetViews>
  <sheetFormatPr defaultColWidth="11.421875" defaultRowHeight="15"/>
  <cols>
    <col min="1" max="1" width="1.7109375" style="39" customWidth="1"/>
    <col min="2" max="2" width="29.8515625" style="39" customWidth="1"/>
    <col min="3" max="5" width="17.7109375" style="39" customWidth="1"/>
    <col min="6" max="9" width="15.7109375" style="39" customWidth="1"/>
    <col min="10" max="11" width="12.28125" style="39" customWidth="1"/>
    <col min="12" max="12" width="15.7109375" style="39" customWidth="1"/>
    <col min="13" max="16384" width="11.421875" style="39" customWidth="1"/>
  </cols>
  <sheetData>
    <row r="1" spans="2:12" s="2" customFormat="1" ht="18" customHeight="1">
      <c r="B1" s="188" t="s">
        <v>398</v>
      </c>
      <c r="C1" s="870" t="s">
        <v>405</v>
      </c>
      <c r="D1" s="856"/>
      <c r="E1" s="856"/>
      <c r="F1" s="856"/>
      <c r="G1" s="856"/>
      <c r="H1" s="856"/>
      <c r="I1" s="857"/>
      <c r="J1" s="865" t="s">
        <v>400</v>
      </c>
      <c r="K1" s="865"/>
      <c r="L1" s="193"/>
    </row>
    <row r="2" spans="2:12" s="2" customFormat="1" ht="18" customHeight="1">
      <c r="B2" s="186"/>
      <c r="C2" s="871"/>
      <c r="D2" s="858"/>
      <c r="E2" s="858"/>
      <c r="F2" s="858"/>
      <c r="G2" s="858"/>
      <c r="H2" s="858"/>
      <c r="I2" s="859"/>
      <c r="J2" s="865" t="s">
        <v>401</v>
      </c>
      <c r="K2" s="865"/>
      <c r="L2" s="193">
        <v>0</v>
      </c>
    </row>
    <row r="3" spans="2:12" s="2" customFormat="1" ht="18" customHeight="1">
      <c r="B3" s="186"/>
      <c r="C3" s="871"/>
      <c r="D3" s="858"/>
      <c r="E3" s="858"/>
      <c r="F3" s="858"/>
      <c r="G3" s="858"/>
      <c r="H3" s="858"/>
      <c r="I3" s="859"/>
      <c r="J3" s="865" t="s">
        <v>402</v>
      </c>
      <c r="K3" s="865"/>
      <c r="L3" s="193"/>
    </row>
    <row r="4" spans="2:12" s="2" customFormat="1" ht="18" customHeight="1">
      <c r="B4" s="191" t="s">
        <v>399</v>
      </c>
      <c r="C4" s="872"/>
      <c r="D4" s="860"/>
      <c r="E4" s="860"/>
      <c r="F4" s="860"/>
      <c r="G4" s="860"/>
      <c r="H4" s="860"/>
      <c r="I4" s="861"/>
      <c r="J4" s="865" t="s">
        <v>403</v>
      </c>
      <c r="K4" s="865"/>
      <c r="L4" s="193" t="s">
        <v>404</v>
      </c>
    </row>
    <row r="6" spans="2:13" s="204" customFormat="1" ht="14.25">
      <c r="B6" s="926" t="s">
        <v>376</v>
      </c>
      <c r="C6" s="927"/>
      <c r="D6" s="927"/>
      <c r="E6" s="946"/>
      <c r="F6" s="946"/>
      <c r="G6" s="946"/>
      <c r="H6" s="946"/>
      <c r="I6" s="946"/>
      <c r="J6" s="946"/>
      <c r="K6" s="946"/>
      <c r="L6" s="946"/>
      <c r="M6" s="946"/>
    </row>
    <row r="7" spans="2:13" s="204" customFormat="1" ht="14.25">
      <c r="B7" s="926" t="s">
        <v>36</v>
      </c>
      <c r="C7" s="927"/>
      <c r="D7" s="927"/>
      <c r="E7" s="946"/>
      <c r="F7" s="946"/>
      <c r="G7" s="946"/>
      <c r="H7" s="946"/>
      <c r="I7" s="946"/>
      <c r="J7" s="946"/>
      <c r="K7" s="946"/>
      <c r="L7" s="946"/>
      <c r="M7" s="946"/>
    </row>
    <row r="8" s="204" customFormat="1" ht="13.5" thickBot="1"/>
    <row r="9" spans="2:4" s="204" customFormat="1" ht="12.75">
      <c r="B9" s="203" t="s">
        <v>38</v>
      </c>
      <c r="C9" s="924"/>
      <c r="D9" s="925"/>
    </row>
    <row r="10" spans="2:4" s="204" customFormat="1" ht="12.75">
      <c r="B10" s="205" t="s">
        <v>268</v>
      </c>
      <c r="C10" s="942"/>
      <c r="D10" s="943"/>
    </row>
    <row r="11" spans="2:4" s="204" customFormat="1" ht="12.75">
      <c r="B11" s="206" t="s">
        <v>29</v>
      </c>
      <c r="C11" s="942"/>
      <c r="D11" s="943"/>
    </row>
    <row r="12" spans="2:4" s="204" customFormat="1" ht="12.75">
      <c r="B12" s="206" t="s">
        <v>39</v>
      </c>
      <c r="C12" s="942"/>
      <c r="D12" s="943"/>
    </row>
    <row r="13" spans="2:4" s="204" customFormat="1" ht="12.75">
      <c r="B13" s="206" t="s">
        <v>40</v>
      </c>
      <c r="C13" s="942"/>
      <c r="D13" s="943"/>
    </row>
    <row r="14" spans="2:4" s="204" customFormat="1" ht="12.75">
      <c r="B14" s="206" t="s">
        <v>41</v>
      </c>
      <c r="C14" s="942"/>
      <c r="D14" s="943"/>
    </row>
    <row r="15" spans="2:4" s="204" customFormat="1" ht="12.75">
      <c r="B15" s="206" t="s">
        <v>127</v>
      </c>
      <c r="C15" s="942"/>
      <c r="D15" s="943"/>
    </row>
    <row r="16" spans="2:4" s="204" customFormat="1" ht="13.5" thickBot="1">
      <c r="B16" s="207" t="s">
        <v>128</v>
      </c>
      <c r="C16" s="944"/>
      <c r="D16" s="945"/>
    </row>
    <row r="17" s="204" customFormat="1" ht="13.5" thickBot="1"/>
    <row r="18" spans="2:3" s="204" customFormat="1" ht="13.5" thickBot="1">
      <c r="B18" s="209" t="s">
        <v>117</v>
      </c>
      <c r="C18" s="352"/>
    </row>
    <row r="19" spans="2:12" s="204" customFormat="1" ht="39" thickBot="1">
      <c r="B19" s="400" t="s">
        <v>70</v>
      </c>
      <c r="C19" s="288" t="s">
        <v>165</v>
      </c>
      <c r="D19" s="288" t="s">
        <v>64</v>
      </c>
      <c r="E19" s="288" t="s">
        <v>65</v>
      </c>
      <c r="F19" s="288" t="s">
        <v>66</v>
      </c>
      <c r="G19" s="288" t="s">
        <v>67</v>
      </c>
      <c r="H19" s="288" t="s">
        <v>68</v>
      </c>
      <c r="I19" s="288" t="s">
        <v>69</v>
      </c>
      <c r="J19" s="288" t="s">
        <v>123</v>
      </c>
      <c r="K19" s="289" t="s">
        <v>124</v>
      </c>
      <c r="L19" s="209" t="s">
        <v>77</v>
      </c>
    </row>
    <row r="20" spans="2:12" s="204" customFormat="1" ht="12.75">
      <c r="B20" s="290"/>
      <c r="C20" s="401"/>
      <c r="D20" s="401"/>
      <c r="E20" s="401"/>
      <c r="F20" s="402"/>
      <c r="G20" s="401"/>
      <c r="H20" s="401"/>
      <c r="I20" s="401"/>
      <c r="J20" s="403"/>
      <c r="K20" s="404"/>
      <c r="L20" s="405"/>
    </row>
    <row r="21" spans="2:12" s="204" customFormat="1" ht="12.75">
      <c r="B21" s="290"/>
      <c r="C21" s="401"/>
      <c r="D21" s="401"/>
      <c r="E21" s="401"/>
      <c r="F21" s="402"/>
      <c r="G21" s="401"/>
      <c r="H21" s="401"/>
      <c r="I21" s="401"/>
      <c r="J21" s="403"/>
      <c r="K21" s="404"/>
      <c r="L21" s="406"/>
    </row>
    <row r="22" spans="2:12" s="204" customFormat="1" ht="12.75">
      <c r="B22" s="290"/>
      <c r="C22" s="401"/>
      <c r="D22" s="401"/>
      <c r="E22" s="401"/>
      <c r="F22" s="402"/>
      <c r="G22" s="401"/>
      <c r="H22" s="401"/>
      <c r="I22" s="401"/>
      <c r="J22" s="403"/>
      <c r="K22" s="404"/>
      <c r="L22" s="406"/>
    </row>
    <row r="23" spans="2:12" s="204" customFormat="1" ht="12.75">
      <c r="B23" s="290"/>
      <c r="C23" s="401"/>
      <c r="D23" s="401"/>
      <c r="E23" s="401"/>
      <c r="F23" s="402"/>
      <c r="G23" s="401"/>
      <c r="H23" s="401"/>
      <c r="I23" s="401"/>
      <c r="J23" s="403"/>
      <c r="K23" s="404"/>
      <c r="L23" s="406"/>
    </row>
    <row r="24" spans="1:12" s="204" customFormat="1" ht="12.75">
      <c r="A24" s="204" t="s">
        <v>359</v>
      </c>
      <c r="B24" s="290"/>
      <c r="C24" s="401"/>
      <c r="D24" s="401"/>
      <c r="E24" s="401"/>
      <c r="F24" s="402"/>
      <c r="G24" s="401"/>
      <c r="H24" s="401"/>
      <c r="I24" s="401"/>
      <c r="J24" s="403"/>
      <c r="K24" s="404"/>
      <c r="L24" s="406"/>
    </row>
    <row r="25" spans="2:12" s="204" customFormat="1" ht="12.75">
      <c r="B25" s="290"/>
      <c r="C25" s="407"/>
      <c r="D25" s="408"/>
      <c r="E25" s="408"/>
      <c r="F25" s="402"/>
      <c r="G25" s="407"/>
      <c r="H25" s="407"/>
      <c r="I25" s="407"/>
      <c r="J25" s="403"/>
      <c r="K25" s="404"/>
      <c r="L25" s="406"/>
    </row>
    <row r="26" spans="2:12" s="204" customFormat="1" ht="12.75">
      <c r="B26" s="295"/>
      <c r="C26" s="407"/>
      <c r="D26" s="409"/>
      <c r="E26" s="408"/>
      <c r="F26" s="402"/>
      <c r="G26" s="407"/>
      <c r="H26" s="409"/>
      <c r="I26" s="409"/>
      <c r="J26" s="403"/>
      <c r="K26" s="404"/>
      <c r="L26" s="406"/>
    </row>
    <row r="27" spans="2:12" s="204" customFormat="1" ht="12.75">
      <c r="B27" s="410"/>
      <c r="C27" s="407"/>
      <c r="D27" s="409"/>
      <c r="E27" s="408"/>
      <c r="F27" s="402"/>
      <c r="G27" s="407"/>
      <c r="H27" s="409"/>
      <c r="I27" s="409"/>
      <c r="J27" s="403"/>
      <c r="K27" s="404"/>
      <c r="L27" s="411"/>
    </row>
    <row r="28" spans="2:12" s="204" customFormat="1" ht="12.75">
      <c r="B28" s="410"/>
      <c r="C28" s="407"/>
      <c r="D28" s="409"/>
      <c r="E28" s="408"/>
      <c r="F28" s="402"/>
      <c r="G28" s="407"/>
      <c r="H28" s="409"/>
      <c r="I28" s="409"/>
      <c r="J28" s="403"/>
      <c r="K28" s="404"/>
      <c r="L28" s="411"/>
    </row>
    <row r="29" spans="2:12" s="204" customFormat="1" ht="12.75">
      <c r="B29" s="410"/>
      <c r="C29" s="407"/>
      <c r="D29" s="409"/>
      <c r="E29" s="408"/>
      <c r="F29" s="402"/>
      <c r="G29" s="407"/>
      <c r="H29" s="409"/>
      <c r="I29" s="409"/>
      <c r="J29" s="403"/>
      <c r="K29" s="404"/>
      <c r="L29" s="411"/>
    </row>
    <row r="30" spans="2:12" s="204" customFormat="1" ht="13.5" thickBot="1">
      <c r="B30" s="412"/>
      <c r="C30" s="408"/>
      <c r="D30" s="408"/>
      <c r="E30" s="408"/>
      <c r="F30" s="402"/>
      <c r="G30" s="409"/>
      <c r="H30" s="409"/>
      <c r="I30" s="409"/>
      <c r="J30" s="403"/>
      <c r="K30" s="404"/>
      <c r="L30" s="413"/>
    </row>
    <row r="31" spans="2:12" s="204" customFormat="1" ht="14.25" customHeight="1" thickBot="1">
      <c r="B31" s="209" t="s">
        <v>71</v>
      </c>
      <c r="C31" s="414">
        <f aca="true" t="shared" si="0" ref="C31:K31">SUM(C20:C30)</f>
        <v>0</v>
      </c>
      <c r="D31" s="415">
        <f t="shared" si="0"/>
        <v>0</v>
      </c>
      <c r="E31" s="415">
        <f t="shared" si="0"/>
        <v>0</v>
      </c>
      <c r="F31" s="415">
        <f t="shared" si="0"/>
        <v>0</v>
      </c>
      <c r="G31" s="415">
        <f t="shared" si="0"/>
        <v>0</v>
      </c>
      <c r="H31" s="415">
        <f t="shared" si="0"/>
        <v>0</v>
      </c>
      <c r="I31" s="415">
        <f t="shared" si="0"/>
        <v>0</v>
      </c>
      <c r="J31" s="415">
        <f t="shared" si="0"/>
        <v>0</v>
      </c>
      <c r="K31" s="416">
        <f t="shared" si="0"/>
        <v>0</v>
      </c>
      <c r="L31" s="417"/>
    </row>
    <row r="32" spans="2:3" s="204" customFormat="1" ht="12.75">
      <c r="B32" s="352"/>
      <c r="C32" s="352"/>
    </row>
    <row r="33" spans="2:5" s="204" customFormat="1" ht="12.75">
      <c r="B33" s="215"/>
      <c r="C33" s="352"/>
      <c r="D33" s="418"/>
      <c r="E33" s="352"/>
    </row>
    <row r="34" spans="3:4" s="204" customFormat="1" ht="12.75">
      <c r="C34" s="352"/>
      <c r="D34" s="352"/>
    </row>
    <row r="35" spans="2:6" s="204" customFormat="1" ht="12.75">
      <c r="B35" s="398" t="s">
        <v>52</v>
      </c>
      <c r="C35" s="216"/>
      <c r="D35" s="323"/>
      <c r="E35" s="216"/>
      <c r="F35" s="216"/>
    </row>
    <row r="36" spans="2:11" s="204" customFormat="1" ht="12.75" customHeight="1">
      <c r="B36" s="940"/>
      <c r="C36" s="940"/>
      <c r="D36" s="940"/>
      <c r="E36" s="940"/>
      <c r="F36" s="940"/>
      <c r="G36" s="940"/>
      <c r="H36" s="940"/>
      <c r="I36" s="940"/>
      <c r="J36" s="940"/>
      <c r="K36" s="940"/>
    </row>
    <row r="37" spans="2:11" s="204" customFormat="1" ht="12.75" customHeight="1">
      <c r="B37" s="940"/>
      <c r="C37" s="940"/>
      <c r="D37" s="940"/>
      <c r="E37" s="940"/>
      <c r="F37" s="940"/>
      <c r="G37" s="940"/>
      <c r="H37" s="940"/>
      <c r="I37" s="940"/>
      <c r="J37" s="940"/>
      <c r="K37" s="940"/>
    </row>
    <row r="38" spans="2:4" s="204" customFormat="1" ht="12.75">
      <c r="B38" s="216"/>
      <c r="C38" s="216"/>
      <c r="D38" s="216"/>
    </row>
    <row r="39" spans="2:6" s="204" customFormat="1" ht="12.75">
      <c r="B39" s="211"/>
      <c r="C39" s="216"/>
      <c r="D39" s="216"/>
      <c r="E39" s="419"/>
      <c r="F39" s="419"/>
    </row>
    <row r="40" spans="2:4" s="204" customFormat="1" ht="12.75">
      <c r="B40" s="216"/>
      <c r="C40" s="216"/>
      <c r="D40" s="216"/>
    </row>
    <row r="41" spans="3:7" s="204" customFormat="1" ht="12.75">
      <c r="C41" s="216"/>
      <c r="D41" s="216"/>
      <c r="G41" s="386"/>
    </row>
    <row r="42" spans="2:9" s="204" customFormat="1" ht="12.75">
      <c r="B42" s="420"/>
      <c r="C42" s="275"/>
      <c r="D42" s="216"/>
      <c r="E42" s="275"/>
      <c r="F42" s="216"/>
      <c r="G42" s="275"/>
      <c r="I42" s="275"/>
    </row>
    <row r="43" spans="2:9" s="204" customFormat="1" ht="12.75">
      <c r="B43" s="399"/>
      <c r="C43" s="269"/>
      <c r="D43" s="216"/>
      <c r="E43" s="399"/>
      <c r="F43" s="216"/>
      <c r="G43" s="399"/>
      <c r="I43" s="399"/>
    </row>
    <row r="44" spans="2:9" s="204" customFormat="1" ht="12.75">
      <c r="B44" s="399"/>
      <c r="C44" s="269"/>
      <c r="D44" s="216"/>
      <c r="E44" s="399"/>
      <c r="F44" s="216"/>
      <c r="G44" s="399"/>
      <c r="I44" s="399"/>
    </row>
    <row r="45" spans="2:7" s="204" customFormat="1" ht="12.75">
      <c r="B45" s="399"/>
      <c r="C45" s="399"/>
      <c r="D45" s="216"/>
      <c r="E45" s="216"/>
      <c r="F45" s="216"/>
      <c r="G45" s="216"/>
    </row>
    <row r="46" s="204" customFormat="1" ht="12.75"/>
    <row r="47" s="204" customFormat="1" ht="12.75"/>
    <row r="48" spans="3:4" s="204" customFormat="1" ht="12.75">
      <c r="C48" s="941"/>
      <c r="D48" s="941"/>
    </row>
    <row r="49" spans="3:4" s="204" customFormat="1" ht="12.75">
      <c r="C49" s="941"/>
      <c r="D49" s="941"/>
    </row>
    <row r="50" spans="3:4" s="204" customFormat="1" ht="12.75">
      <c r="C50" s="941"/>
      <c r="D50" s="941"/>
    </row>
    <row r="51" spans="3:4" s="204" customFormat="1" ht="12.75">
      <c r="C51" s="941"/>
      <c r="D51" s="941"/>
    </row>
    <row r="52" s="204" customFormat="1" ht="12.75"/>
    <row r="53" s="204" customFormat="1" ht="12.75">
      <c r="C53" s="352"/>
    </row>
    <row r="54" s="204" customFormat="1" ht="12.75"/>
    <row r="55" s="204" customFormat="1" ht="12.75"/>
    <row r="56" spans="3:4" s="204" customFormat="1" ht="12.75">
      <c r="C56" s="352"/>
      <c r="D56" s="352"/>
    </row>
    <row r="57" s="204" customFormat="1" ht="12.75"/>
    <row r="58" s="204" customFormat="1" ht="12.75"/>
    <row r="62" ht="12.75">
      <c r="C62" s="43"/>
    </row>
  </sheetData>
  <sheetProtection/>
  <mergeCells count="17">
    <mergeCell ref="C12:D12"/>
    <mergeCell ref="C13:D13"/>
    <mergeCell ref="C14:D14"/>
    <mergeCell ref="C15:D15"/>
    <mergeCell ref="C16:D16"/>
    <mergeCell ref="B6:M6"/>
    <mergeCell ref="B7:M7"/>
    <mergeCell ref="J1:K1"/>
    <mergeCell ref="J2:K2"/>
    <mergeCell ref="J3:K3"/>
    <mergeCell ref="J4:K4"/>
    <mergeCell ref="C1:I4"/>
    <mergeCell ref="C48:D51"/>
    <mergeCell ref="B36:K37"/>
    <mergeCell ref="C9:D9"/>
    <mergeCell ref="C10:D10"/>
    <mergeCell ref="C11:D11"/>
  </mergeCells>
  <printOptions horizontalCentered="1" verticalCentered="1"/>
  <pageMargins left="0.7" right="0.7" top="0.75" bottom="0.75" header="0.3" footer="0.3"/>
  <pageSetup fitToHeight="2" fitToWidth="2" horizontalDpi="600" verticalDpi="600" orientation="landscape" paperSize="9" scale="65" r:id="rId3"/>
  <drawing r:id="rId1"/>
  <legacyDrawingHF r:id="rId2"/>
</worksheet>
</file>

<file path=xl/worksheets/sheet6.xml><?xml version="1.0" encoding="utf-8"?>
<worksheet xmlns="http://schemas.openxmlformats.org/spreadsheetml/2006/main" xmlns:r="http://schemas.openxmlformats.org/officeDocument/2006/relationships">
  <dimension ref="B1:P126"/>
  <sheetViews>
    <sheetView zoomScalePageLayoutView="0" workbookViewId="0" topLeftCell="A13">
      <selection activeCell="I11" sqref="I11"/>
    </sheetView>
  </sheetViews>
  <sheetFormatPr defaultColWidth="11.421875" defaultRowHeight="12" customHeight="1"/>
  <cols>
    <col min="1" max="1" width="1.7109375" style="52" customWidth="1"/>
    <col min="2" max="2" width="41.28125" style="52" customWidth="1"/>
    <col min="3" max="6" width="14.8515625" style="52" customWidth="1"/>
    <col min="7" max="13" width="14.8515625" style="65" customWidth="1"/>
    <col min="14" max="14" width="29.421875" style="52" customWidth="1"/>
    <col min="15" max="15" width="22.140625" style="52" customWidth="1"/>
    <col min="16" max="16" width="14.421875" style="52" bestFit="1" customWidth="1"/>
    <col min="17" max="17" width="14.7109375" style="52" bestFit="1" customWidth="1"/>
    <col min="18" max="19" width="13.7109375" style="52" bestFit="1" customWidth="1"/>
    <col min="20" max="16384" width="11.421875" style="52" customWidth="1"/>
  </cols>
  <sheetData>
    <row r="1" spans="2:13" s="2" customFormat="1" ht="18" customHeight="1">
      <c r="B1" s="188" t="s">
        <v>398</v>
      </c>
      <c r="C1" s="965" t="s">
        <v>405</v>
      </c>
      <c r="D1" s="965"/>
      <c r="E1" s="965"/>
      <c r="F1" s="965"/>
      <c r="G1" s="965"/>
      <c r="H1" s="965"/>
      <c r="I1" s="965"/>
      <c r="J1" s="965"/>
      <c r="K1" s="963" t="s">
        <v>400</v>
      </c>
      <c r="L1" s="964"/>
      <c r="M1" s="193"/>
    </row>
    <row r="2" spans="2:13" s="2" customFormat="1" ht="18" customHeight="1">
      <c r="B2" s="186"/>
      <c r="C2" s="965"/>
      <c r="D2" s="965"/>
      <c r="E2" s="965"/>
      <c r="F2" s="965"/>
      <c r="G2" s="965"/>
      <c r="H2" s="965"/>
      <c r="I2" s="965"/>
      <c r="J2" s="965"/>
      <c r="K2" s="963" t="s">
        <v>401</v>
      </c>
      <c r="L2" s="964"/>
      <c r="M2" s="193">
        <v>0</v>
      </c>
    </row>
    <row r="3" spans="2:13" s="2" customFormat="1" ht="18" customHeight="1">
      <c r="B3" s="186"/>
      <c r="C3" s="965"/>
      <c r="D3" s="965"/>
      <c r="E3" s="965"/>
      <c r="F3" s="965"/>
      <c r="G3" s="965"/>
      <c r="H3" s="965"/>
      <c r="I3" s="965"/>
      <c r="J3" s="965"/>
      <c r="K3" s="963" t="s">
        <v>402</v>
      </c>
      <c r="L3" s="964"/>
      <c r="M3" s="193"/>
    </row>
    <row r="4" spans="2:13" s="2" customFormat="1" ht="18" customHeight="1">
      <c r="B4" s="191" t="s">
        <v>399</v>
      </c>
      <c r="C4" s="965"/>
      <c r="D4" s="965"/>
      <c r="E4" s="965"/>
      <c r="F4" s="965"/>
      <c r="G4" s="965"/>
      <c r="H4" s="965"/>
      <c r="I4" s="965"/>
      <c r="J4" s="965"/>
      <c r="K4" s="963" t="s">
        <v>403</v>
      </c>
      <c r="L4" s="964"/>
      <c r="M4" s="193" t="s">
        <v>404</v>
      </c>
    </row>
    <row r="5" spans="7:13" s="271" customFormat="1" ht="12" customHeight="1">
      <c r="G5" s="421"/>
      <c r="H5" s="421"/>
      <c r="I5" s="421"/>
      <c r="J5" s="421"/>
      <c r="K5" s="421"/>
      <c r="L5" s="421"/>
      <c r="M5" s="421"/>
    </row>
    <row r="6" spans="2:13" s="271" customFormat="1" ht="12" customHeight="1">
      <c r="B6" s="926" t="s">
        <v>377</v>
      </c>
      <c r="C6" s="946"/>
      <c r="D6" s="946"/>
      <c r="E6" s="946"/>
      <c r="F6" s="946"/>
      <c r="G6" s="946"/>
      <c r="H6" s="946"/>
      <c r="I6" s="946"/>
      <c r="J6" s="946"/>
      <c r="K6" s="946"/>
      <c r="L6" s="946"/>
      <c r="M6" s="946"/>
    </row>
    <row r="7" spans="2:13" s="271" customFormat="1" ht="12" customHeight="1">
      <c r="B7" s="926" t="s">
        <v>36</v>
      </c>
      <c r="C7" s="946"/>
      <c r="D7" s="946"/>
      <c r="E7" s="946"/>
      <c r="F7" s="946"/>
      <c r="G7" s="946"/>
      <c r="H7" s="946"/>
      <c r="I7" s="946"/>
      <c r="J7" s="946"/>
      <c r="K7" s="946"/>
      <c r="L7" s="946"/>
      <c r="M7" s="946"/>
    </row>
    <row r="8" spans="7:13" s="271" customFormat="1" ht="13.5" thickBot="1">
      <c r="G8" s="421"/>
      <c r="H8" s="421"/>
      <c r="I8" s="421"/>
      <c r="J8" s="421"/>
      <c r="K8" s="421"/>
      <c r="L8" s="421"/>
      <c r="M8" s="421"/>
    </row>
    <row r="9" spans="2:13" s="271" customFormat="1" ht="12.75">
      <c r="B9" s="203" t="s">
        <v>38</v>
      </c>
      <c r="C9" s="961"/>
      <c r="D9" s="962"/>
      <c r="E9" s="421"/>
      <c r="F9" s="421"/>
      <c r="G9" s="421"/>
      <c r="H9" s="421"/>
      <c r="I9" s="421"/>
      <c r="J9" s="421"/>
      <c r="K9" s="421"/>
      <c r="L9" s="421"/>
      <c r="M9" s="421"/>
    </row>
    <row r="10" spans="2:13" s="271" customFormat="1" ht="15" customHeight="1">
      <c r="B10" s="206" t="s">
        <v>268</v>
      </c>
      <c r="C10" s="953"/>
      <c r="D10" s="954"/>
      <c r="E10" s="421"/>
      <c r="F10" s="421"/>
      <c r="G10" s="421"/>
      <c r="H10" s="421"/>
      <c r="I10" s="421"/>
      <c r="J10" s="421"/>
      <c r="K10" s="421"/>
      <c r="L10" s="421"/>
      <c r="M10" s="421"/>
    </row>
    <row r="11" spans="2:13" s="271" customFormat="1" ht="12.75">
      <c r="B11" s="206" t="s">
        <v>29</v>
      </c>
      <c r="C11" s="953"/>
      <c r="D11" s="954"/>
      <c r="E11" s="421"/>
      <c r="F11" s="421"/>
      <c r="G11" s="421"/>
      <c r="H11" s="421"/>
      <c r="I11" s="421"/>
      <c r="J11" s="421"/>
      <c r="K11" s="421"/>
      <c r="L11" s="421"/>
      <c r="M11" s="421"/>
    </row>
    <row r="12" spans="2:13" s="271" customFormat="1" ht="12.75">
      <c r="B12" s="206" t="s">
        <v>39</v>
      </c>
      <c r="C12" s="953"/>
      <c r="D12" s="954"/>
      <c r="E12" s="421"/>
      <c r="F12" s="421"/>
      <c r="G12" s="421"/>
      <c r="H12" s="421"/>
      <c r="I12" s="421"/>
      <c r="J12" s="421"/>
      <c r="K12" s="421"/>
      <c r="L12" s="421"/>
      <c r="M12" s="421"/>
    </row>
    <row r="13" spans="2:13" s="271" customFormat="1" ht="12.75">
      <c r="B13" s="206" t="s">
        <v>40</v>
      </c>
      <c r="C13" s="953"/>
      <c r="D13" s="954"/>
      <c r="E13" s="421"/>
      <c r="F13" s="421"/>
      <c r="G13" s="421"/>
      <c r="H13" s="421"/>
      <c r="I13" s="421"/>
      <c r="J13" s="421"/>
      <c r="K13" s="421"/>
      <c r="L13" s="421"/>
      <c r="M13" s="421"/>
    </row>
    <row r="14" spans="2:13" s="271" customFormat="1" ht="12.75">
      <c r="B14" s="206" t="s">
        <v>41</v>
      </c>
      <c r="C14" s="953"/>
      <c r="D14" s="954"/>
      <c r="E14" s="421"/>
      <c r="F14" s="421"/>
      <c r="G14" s="421"/>
      <c r="H14" s="421"/>
      <c r="I14" s="421"/>
      <c r="J14" s="421"/>
      <c r="K14" s="421"/>
      <c r="L14" s="421"/>
      <c r="M14" s="421"/>
    </row>
    <row r="15" spans="2:13" s="271" customFormat="1" ht="12.75">
      <c r="B15" s="206" t="s">
        <v>127</v>
      </c>
      <c r="C15" s="953"/>
      <c r="D15" s="954"/>
      <c r="E15" s="421"/>
      <c r="F15" s="421"/>
      <c r="G15" s="421"/>
      <c r="H15" s="421"/>
      <c r="I15" s="421"/>
      <c r="J15" s="421"/>
      <c r="K15" s="421"/>
      <c r="L15" s="421"/>
      <c r="M15" s="421"/>
    </row>
    <row r="16" spans="2:13" s="271" customFormat="1" ht="13.5" thickBot="1">
      <c r="B16" s="207" t="s">
        <v>128</v>
      </c>
      <c r="C16" s="959"/>
      <c r="D16" s="960"/>
      <c r="E16" s="421"/>
      <c r="F16" s="421"/>
      <c r="G16" s="421"/>
      <c r="H16" s="421"/>
      <c r="I16" s="421"/>
      <c r="J16" s="421"/>
      <c r="K16" s="421"/>
      <c r="L16" s="421"/>
      <c r="M16" s="421"/>
    </row>
    <row r="17" spans="2:13" s="271" customFormat="1" ht="9" customHeight="1" thickBot="1">
      <c r="B17" s="352"/>
      <c r="C17" s="179"/>
      <c r="D17" s="179"/>
      <c r="E17" s="422"/>
      <c r="F17" s="422"/>
      <c r="G17" s="421"/>
      <c r="H17" s="421"/>
      <c r="I17" s="421"/>
      <c r="J17" s="421"/>
      <c r="K17" s="421"/>
      <c r="L17" s="421"/>
      <c r="M17" s="421"/>
    </row>
    <row r="18" spans="2:16" s="333" customFormat="1" ht="16.5" customHeight="1" thickBot="1">
      <c r="B18" s="329" t="s">
        <v>250</v>
      </c>
      <c r="F18" s="271"/>
      <c r="G18" s="421"/>
      <c r="H18" s="421"/>
      <c r="I18" s="421"/>
      <c r="J18" s="421"/>
      <c r="K18" s="421"/>
      <c r="L18" s="421"/>
      <c r="M18" s="421"/>
      <c r="N18" s="271"/>
      <c r="O18" s="271"/>
      <c r="P18" s="271"/>
    </row>
    <row r="19" spans="7:13" s="271" customFormat="1" ht="0.75" customHeight="1" thickBot="1">
      <c r="G19" s="421"/>
      <c r="H19" s="421"/>
      <c r="I19" s="421"/>
      <c r="J19" s="421"/>
      <c r="K19" s="421"/>
      <c r="L19" s="421"/>
      <c r="M19" s="421"/>
    </row>
    <row r="20" spans="2:13" s="285" customFormat="1" ht="51.75" customHeight="1" thickBot="1">
      <c r="B20" s="400" t="s">
        <v>251</v>
      </c>
      <c r="C20" s="288" t="s">
        <v>252</v>
      </c>
      <c r="D20" s="288" t="s">
        <v>253</v>
      </c>
      <c r="E20" s="288" t="s">
        <v>254</v>
      </c>
      <c r="F20" s="288" t="s">
        <v>255</v>
      </c>
      <c r="G20" s="423" t="s">
        <v>256</v>
      </c>
      <c r="H20" s="423" t="s">
        <v>257</v>
      </c>
      <c r="I20" s="423" t="s">
        <v>258</v>
      </c>
      <c r="J20" s="423" t="s">
        <v>5</v>
      </c>
      <c r="K20" s="423" t="s">
        <v>259</v>
      </c>
      <c r="L20" s="423" t="s">
        <v>260</v>
      </c>
      <c r="M20" s="424" t="s">
        <v>406</v>
      </c>
    </row>
    <row r="21" spans="2:15" s="204" customFormat="1" ht="12.75" customHeight="1">
      <c r="B21" s="425"/>
      <c r="C21" s="151"/>
      <c r="D21" s="225"/>
      <c r="E21" s="225"/>
      <c r="F21" s="426"/>
      <c r="G21" s="427"/>
      <c r="H21" s="427"/>
      <c r="I21" s="428"/>
      <c r="J21" s="427"/>
      <c r="K21" s="428"/>
      <c r="L21" s="429"/>
      <c r="M21" s="430">
        <f aca="true" t="shared" si="0" ref="M21:M59">+G21+H21+I21+J21+K21+L21</f>
        <v>0</v>
      </c>
      <c r="O21" s="431"/>
    </row>
    <row r="22" spans="2:15" s="204" customFormat="1" ht="12" customHeight="1">
      <c r="B22" s="425"/>
      <c r="C22" s="151"/>
      <c r="D22" s="225"/>
      <c r="E22" s="225"/>
      <c r="F22" s="426"/>
      <c r="G22" s="427"/>
      <c r="H22" s="427"/>
      <c r="I22" s="428"/>
      <c r="J22" s="427"/>
      <c r="K22" s="143"/>
      <c r="L22" s="432"/>
      <c r="M22" s="430">
        <f t="shared" si="0"/>
        <v>0</v>
      </c>
      <c r="O22" s="431"/>
    </row>
    <row r="23" spans="2:15" s="204" customFormat="1" ht="12" customHeight="1">
      <c r="B23" s="425"/>
      <c r="C23" s="151"/>
      <c r="D23" s="225"/>
      <c r="E23" s="225"/>
      <c r="F23" s="426"/>
      <c r="G23" s="427"/>
      <c r="H23" s="427"/>
      <c r="I23" s="428"/>
      <c r="J23" s="427"/>
      <c r="K23" s="433"/>
      <c r="L23" s="429"/>
      <c r="M23" s="430">
        <f t="shared" si="0"/>
        <v>0</v>
      </c>
      <c r="O23" s="431"/>
    </row>
    <row r="24" spans="2:15" s="204" customFormat="1" ht="12" customHeight="1">
      <c r="B24" s="425"/>
      <c r="C24" s="151"/>
      <c r="D24" s="225"/>
      <c r="E24" s="225"/>
      <c r="F24" s="426"/>
      <c r="G24" s="427"/>
      <c r="H24" s="427"/>
      <c r="I24" s="428"/>
      <c r="J24" s="427"/>
      <c r="K24" s="434"/>
      <c r="L24" s="429"/>
      <c r="M24" s="430">
        <f t="shared" si="0"/>
        <v>0</v>
      </c>
      <c r="O24" s="431"/>
    </row>
    <row r="25" spans="2:15" s="204" customFormat="1" ht="12" customHeight="1">
      <c r="B25" s="425"/>
      <c r="C25" s="151"/>
      <c r="D25" s="225"/>
      <c r="E25" s="225"/>
      <c r="F25" s="426"/>
      <c r="G25" s="435"/>
      <c r="H25" s="436"/>
      <c r="I25" s="428"/>
      <c r="J25" s="436"/>
      <c r="K25" s="436"/>
      <c r="L25" s="429"/>
      <c r="M25" s="430">
        <f t="shared" si="0"/>
        <v>0</v>
      </c>
      <c r="O25" s="431"/>
    </row>
    <row r="26" spans="2:15" s="204" customFormat="1" ht="12" customHeight="1">
      <c r="B26" s="437"/>
      <c r="C26" s="151"/>
      <c r="D26" s="225"/>
      <c r="E26" s="225"/>
      <c r="F26" s="426"/>
      <c r="G26" s="438"/>
      <c r="H26" s="436"/>
      <c r="I26" s="428"/>
      <c r="J26" s="436"/>
      <c r="K26" s="436"/>
      <c r="L26" s="432"/>
      <c r="M26" s="430">
        <f t="shared" si="0"/>
        <v>0</v>
      </c>
      <c r="O26" s="431"/>
    </row>
    <row r="27" spans="2:15" s="204" customFormat="1" ht="12" customHeight="1">
      <c r="B27" s="437"/>
      <c r="C27" s="151"/>
      <c r="D27" s="225"/>
      <c r="E27" s="225"/>
      <c r="F27" s="426"/>
      <c r="G27" s="143"/>
      <c r="H27" s="436"/>
      <c r="I27" s="428"/>
      <c r="J27" s="436"/>
      <c r="K27" s="436"/>
      <c r="L27" s="429"/>
      <c r="M27" s="430">
        <f t="shared" si="0"/>
        <v>0</v>
      </c>
      <c r="O27" s="431"/>
    </row>
    <row r="28" spans="2:15" s="204" customFormat="1" ht="12" customHeight="1">
      <c r="B28" s="437"/>
      <c r="C28" s="439"/>
      <c r="D28" s="225"/>
      <c r="E28" s="225"/>
      <c r="F28" s="426"/>
      <c r="G28" s="440"/>
      <c r="H28" s="440"/>
      <c r="I28" s="428"/>
      <c r="J28" s="440"/>
      <c r="K28" s="440"/>
      <c r="L28" s="441"/>
      <c r="M28" s="430">
        <f t="shared" si="0"/>
        <v>0</v>
      </c>
      <c r="O28" s="431"/>
    </row>
    <row r="29" spans="2:15" s="204" customFormat="1" ht="12" customHeight="1">
      <c r="B29" s="437"/>
      <c r="C29" s="439"/>
      <c r="D29" s="225"/>
      <c r="E29" s="225"/>
      <c r="F29" s="426"/>
      <c r="G29" s="440"/>
      <c r="H29" s="440"/>
      <c r="I29" s="428"/>
      <c r="J29" s="440"/>
      <c r="K29" s="440"/>
      <c r="L29" s="441"/>
      <c r="M29" s="430">
        <f t="shared" si="0"/>
        <v>0</v>
      </c>
      <c r="O29" s="431"/>
    </row>
    <row r="30" spans="2:15" s="204" customFormat="1" ht="12" customHeight="1">
      <c r="B30" s="437"/>
      <c r="C30" s="439"/>
      <c r="D30" s="225"/>
      <c r="E30" s="225"/>
      <c r="F30" s="426"/>
      <c r="G30" s="440"/>
      <c r="H30" s="440"/>
      <c r="I30" s="428"/>
      <c r="J30" s="440"/>
      <c r="K30" s="440"/>
      <c r="L30" s="429"/>
      <c r="M30" s="430">
        <f t="shared" si="0"/>
        <v>0</v>
      </c>
      <c r="O30" s="431"/>
    </row>
    <row r="31" spans="2:15" s="204" customFormat="1" ht="12" customHeight="1">
      <c r="B31" s="437"/>
      <c r="C31" s="439"/>
      <c r="D31" s="225"/>
      <c r="E31" s="225"/>
      <c r="F31" s="426"/>
      <c r="G31" s="440"/>
      <c r="H31" s="440"/>
      <c r="I31" s="428"/>
      <c r="J31" s="440"/>
      <c r="K31" s="440"/>
      <c r="L31" s="432"/>
      <c r="M31" s="430">
        <f t="shared" si="0"/>
        <v>0</v>
      </c>
      <c r="O31" s="431"/>
    </row>
    <row r="32" spans="2:15" s="204" customFormat="1" ht="12" customHeight="1">
      <c r="B32" s="437"/>
      <c r="C32" s="442"/>
      <c r="D32" s="225"/>
      <c r="E32" s="225"/>
      <c r="F32" s="426"/>
      <c r="G32" s="443"/>
      <c r="H32" s="443"/>
      <c r="I32" s="428"/>
      <c r="J32" s="443"/>
      <c r="K32" s="443"/>
      <c r="L32" s="429"/>
      <c r="M32" s="430">
        <f t="shared" si="0"/>
        <v>0</v>
      </c>
      <c r="O32" s="431"/>
    </row>
    <row r="33" spans="2:15" s="204" customFormat="1" ht="12" customHeight="1">
      <c r="B33" s="437"/>
      <c r="C33" s="442"/>
      <c r="D33" s="225"/>
      <c r="E33" s="225"/>
      <c r="F33" s="426"/>
      <c r="G33" s="443"/>
      <c r="H33" s="443"/>
      <c r="I33" s="428"/>
      <c r="J33" s="443"/>
      <c r="K33" s="443"/>
      <c r="L33" s="444"/>
      <c r="M33" s="430">
        <f t="shared" si="0"/>
        <v>0</v>
      </c>
      <c r="O33" s="431"/>
    </row>
    <row r="34" spans="2:15" s="204" customFormat="1" ht="12" customHeight="1">
      <c r="B34" s="437"/>
      <c r="C34" s="442"/>
      <c r="D34" s="225"/>
      <c r="E34" s="225"/>
      <c r="F34" s="426"/>
      <c r="G34" s="443"/>
      <c r="H34" s="443"/>
      <c r="I34" s="428"/>
      <c r="J34" s="443"/>
      <c r="K34" s="443"/>
      <c r="L34" s="429"/>
      <c r="M34" s="430">
        <f t="shared" si="0"/>
        <v>0</v>
      </c>
      <c r="O34" s="431"/>
    </row>
    <row r="35" spans="2:15" s="204" customFormat="1" ht="12" customHeight="1">
      <c r="B35" s="437"/>
      <c r="C35" s="442"/>
      <c r="D35" s="225"/>
      <c r="E35" s="225"/>
      <c r="F35" s="426"/>
      <c r="G35" s="443"/>
      <c r="H35" s="443"/>
      <c r="I35" s="428"/>
      <c r="J35" s="443"/>
      <c r="K35" s="443"/>
      <c r="L35" s="429"/>
      <c r="M35" s="430">
        <f t="shared" si="0"/>
        <v>0</v>
      </c>
      <c r="O35" s="431"/>
    </row>
    <row r="36" spans="2:15" s="204" customFormat="1" ht="12" customHeight="1">
      <c r="B36" s="437"/>
      <c r="C36" s="151"/>
      <c r="D36" s="225"/>
      <c r="E36" s="225"/>
      <c r="F36" s="426"/>
      <c r="G36" s="443"/>
      <c r="H36" s="443"/>
      <c r="I36" s="428"/>
      <c r="J36" s="443"/>
      <c r="K36" s="443"/>
      <c r="L36" s="444"/>
      <c r="M36" s="430">
        <f t="shared" si="0"/>
        <v>0</v>
      </c>
      <c r="O36" s="431"/>
    </row>
    <row r="37" spans="2:15" s="204" customFormat="1" ht="12" customHeight="1">
      <c r="B37" s="437"/>
      <c r="C37" s="151"/>
      <c r="D37" s="225"/>
      <c r="E37" s="225"/>
      <c r="F37" s="426"/>
      <c r="G37" s="443"/>
      <c r="H37" s="443"/>
      <c r="I37" s="428"/>
      <c r="J37" s="443"/>
      <c r="K37" s="443"/>
      <c r="L37" s="429"/>
      <c r="M37" s="430">
        <f t="shared" si="0"/>
        <v>0</v>
      </c>
      <c r="O37" s="431"/>
    </row>
    <row r="38" spans="2:15" s="204" customFormat="1" ht="12" customHeight="1">
      <c r="B38" s="437"/>
      <c r="C38" s="151"/>
      <c r="D38" s="225"/>
      <c r="E38" s="225"/>
      <c r="F38" s="426"/>
      <c r="G38" s="443"/>
      <c r="H38" s="443"/>
      <c r="I38" s="428"/>
      <c r="J38" s="443"/>
      <c r="K38" s="443"/>
      <c r="L38" s="429"/>
      <c r="M38" s="430">
        <f t="shared" si="0"/>
        <v>0</v>
      </c>
      <c r="O38" s="431"/>
    </row>
    <row r="39" spans="2:15" s="204" customFormat="1" ht="12" customHeight="1">
      <c r="B39" s="437"/>
      <c r="C39" s="151"/>
      <c r="D39" s="225"/>
      <c r="E39" s="225"/>
      <c r="F39" s="426"/>
      <c r="G39" s="443"/>
      <c r="H39" s="443"/>
      <c r="I39" s="428"/>
      <c r="J39" s="443"/>
      <c r="K39" s="443"/>
      <c r="L39" s="429"/>
      <c r="M39" s="430">
        <f t="shared" si="0"/>
        <v>0</v>
      </c>
      <c r="O39" s="431"/>
    </row>
    <row r="40" spans="2:15" s="204" customFormat="1" ht="12" customHeight="1">
      <c r="B40" s="437"/>
      <c r="C40" s="151"/>
      <c r="D40" s="225"/>
      <c r="E40" s="225"/>
      <c r="F40" s="426"/>
      <c r="G40" s="436"/>
      <c r="H40" s="436"/>
      <c r="I40" s="428"/>
      <c r="J40" s="436"/>
      <c r="K40" s="143"/>
      <c r="L40" s="429"/>
      <c r="M40" s="430">
        <f t="shared" si="0"/>
        <v>0</v>
      </c>
      <c r="O40" s="431"/>
    </row>
    <row r="41" spans="2:15" s="204" customFormat="1" ht="12" customHeight="1">
      <c r="B41" s="437"/>
      <c r="C41" s="151"/>
      <c r="D41" s="225"/>
      <c r="E41" s="225"/>
      <c r="F41" s="426"/>
      <c r="G41" s="436"/>
      <c r="H41" s="436"/>
      <c r="I41" s="428"/>
      <c r="J41" s="436"/>
      <c r="K41" s="143"/>
      <c r="L41" s="429"/>
      <c r="M41" s="430">
        <f t="shared" si="0"/>
        <v>0</v>
      </c>
      <c r="O41" s="431"/>
    </row>
    <row r="42" spans="2:15" s="204" customFormat="1" ht="12" customHeight="1">
      <c r="B42" s="437"/>
      <c r="C42" s="151"/>
      <c r="D42" s="225"/>
      <c r="E42" s="225"/>
      <c r="F42" s="426"/>
      <c r="G42" s="436"/>
      <c r="H42" s="436"/>
      <c r="I42" s="428"/>
      <c r="J42" s="436"/>
      <c r="K42" s="143"/>
      <c r="L42" s="429"/>
      <c r="M42" s="430">
        <f t="shared" si="0"/>
        <v>0</v>
      </c>
      <c r="O42" s="431"/>
    </row>
    <row r="43" spans="2:15" s="204" customFormat="1" ht="12" customHeight="1">
      <c r="B43" s="437"/>
      <c r="C43" s="151"/>
      <c r="D43" s="225"/>
      <c r="E43" s="225"/>
      <c r="F43" s="426"/>
      <c r="G43" s="436"/>
      <c r="H43" s="436"/>
      <c r="I43" s="428"/>
      <c r="J43" s="436"/>
      <c r="K43" s="143"/>
      <c r="L43" s="444"/>
      <c r="M43" s="430">
        <f t="shared" si="0"/>
        <v>0</v>
      </c>
      <c r="O43" s="431"/>
    </row>
    <row r="44" spans="2:15" s="204" customFormat="1" ht="12" customHeight="1">
      <c r="B44" s="437"/>
      <c r="C44" s="442"/>
      <c r="D44" s="225"/>
      <c r="E44" s="225"/>
      <c r="F44" s="426"/>
      <c r="G44" s="436"/>
      <c r="H44" s="436"/>
      <c r="I44" s="428"/>
      <c r="J44" s="436"/>
      <c r="K44" s="436"/>
      <c r="L44" s="429"/>
      <c r="M44" s="430">
        <f t="shared" si="0"/>
        <v>0</v>
      </c>
      <c r="O44" s="431"/>
    </row>
    <row r="45" spans="2:15" s="204" customFormat="1" ht="12" customHeight="1">
      <c r="B45" s="437"/>
      <c r="C45" s="442"/>
      <c r="D45" s="225"/>
      <c r="E45" s="225"/>
      <c r="F45" s="426"/>
      <c r="G45" s="436"/>
      <c r="H45" s="436"/>
      <c r="I45" s="428"/>
      <c r="J45" s="436"/>
      <c r="K45" s="436"/>
      <c r="L45" s="429"/>
      <c r="M45" s="430">
        <f t="shared" si="0"/>
        <v>0</v>
      </c>
      <c r="O45" s="431"/>
    </row>
    <row r="46" spans="2:15" s="204" customFormat="1" ht="12" customHeight="1">
      <c r="B46" s="437"/>
      <c r="C46" s="442"/>
      <c r="D46" s="225"/>
      <c r="E46" s="225"/>
      <c r="F46" s="426"/>
      <c r="G46" s="436"/>
      <c r="H46" s="436"/>
      <c r="I46" s="428"/>
      <c r="J46" s="436"/>
      <c r="K46" s="436"/>
      <c r="L46" s="429"/>
      <c r="M46" s="430">
        <f t="shared" si="0"/>
        <v>0</v>
      </c>
      <c r="O46" s="431"/>
    </row>
    <row r="47" spans="2:15" s="204" customFormat="1" ht="12" customHeight="1">
      <c r="B47" s="437"/>
      <c r="C47" s="442"/>
      <c r="D47" s="225"/>
      <c r="E47" s="225"/>
      <c r="F47" s="426"/>
      <c r="G47" s="436"/>
      <c r="H47" s="436"/>
      <c r="I47" s="428"/>
      <c r="J47" s="436"/>
      <c r="K47" s="436"/>
      <c r="L47" s="429"/>
      <c r="M47" s="430">
        <f t="shared" si="0"/>
        <v>0</v>
      </c>
      <c r="O47" s="431"/>
    </row>
    <row r="48" spans="2:15" s="204" customFormat="1" ht="12" customHeight="1">
      <c r="B48" s="437"/>
      <c r="C48" s="442"/>
      <c r="D48" s="225"/>
      <c r="E48" s="225"/>
      <c r="F48" s="426"/>
      <c r="G48" s="436"/>
      <c r="H48" s="436"/>
      <c r="I48" s="428"/>
      <c r="J48" s="436"/>
      <c r="K48" s="436"/>
      <c r="L48" s="429"/>
      <c r="M48" s="430">
        <f t="shared" si="0"/>
        <v>0</v>
      </c>
      <c r="O48" s="431"/>
    </row>
    <row r="49" spans="2:15" s="204" customFormat="1" ht="12" customHeight="1">
      <c r="B49" s="437"/>
      <c r="C49" s="442"/>
      <c r="D49" s="225"/>
      <c r="E49" s="225"/>
      <c r="F49" s="426"/>
      <c r="G49" s="436"/>
      <c r="H49" s="436"/>
      <c r="I49" s="428"/>
      <c r="J49" s="436"/>
      <c r="K49" s="436"/>
      <c r="L49" s="429"/>
      <c r="M49" s="430">
        <f t="shared" si="0"/>
        <v>0</v>
      </c>
      <c r="O49" s="431"/>
    </row>
    <row r="50" spans="2:15" s="204" customFormat="1" ht="12" customHeight="1">
      <c r="B50" s="437"/>
      <c r="C50" s="442"/>
      <c r="D50" s="225"/>
      <c r="E50" s="225"/>
      <c r="F50" s="426"/>
      <c r="G50" s="436"/>
      <c r="H50" s="436"/>
      <c r="I50" s="428"/>
      <c r="J50" s="436"/>
      <c r="K50" s="436"/>
      <c r="L50" s="429"/>
      <c r="M50" s="430">
        <f t="shared" si="0"/>
        <v>0</v>
      </c>
      <c r="O50" s="431"/>
    </row>
    <row r="51" spans="2:15" s="204" customFormat="1" ht="12" customHeight="1">
      <c r="B51" s="437"/>
      <c r="C51" s="143"/>
      <c r="D51" s="225"/>
      <c r="E51" s="225"/>
      <c r="F51" s="426"/>
      <c r="G51" s="436"/>
      <c r="H51" s="436"/>
      <c r="I51" s="428"/>
      <c r="J51" s="436"/>
      <c r="K51" s="436"/>
      <c r="L51" s="429"/>
      <c r="M51" s="430">
        <f t="shared" si="0"/>
        <v>0</v>
      </c>
      <c r="O51" s="431"/>
    </row>
    <row r="52" spans="2:15" s="204" customFormat="1" ht="12" customHeight="1">
      <c r="B52" s="437"/>
      <c r="C52" s="143"/>
      <c r="D52" s="225"/>
      <c r="E52" s="225"/>
      <c r="F52" s="426"/>
      <c r="G52" s="436"/>
      <c r="H52" s="436"/>
      <c r="I52" s="428"/>
      <c r="J52" s="436"/>
      <c r="K52" s="436"/>
      <c r="L52" s="429"/>
      <c r="M52" s="430">
        <f t="shared" si="0"/>
        <v>0</v>
      </c>
      <c r="O52" s="431"/>
    </row>
    <row r="53" spans="2:15" s="204" customFormat="1" ht="12" customHeight="1">
      <c r="B53" s="437"/>
      <c r="C53" s="143"/>
      <c r="D53" s="225"/>
      <c r="E53" s="225"/>
      <c r="F53" s="426"/>
      <c r="G53" s="436"/>
      <c r="H53" s="436"/>
      <c r="I53" s="428"/>
      <c r="J53" s="436"/>
      <c r="K53" s="436"/>
      <c r="L53" s="429"/>
      <c r="M53" s="430">
        <f t="shared" si="0"/>
        <v>0</v>
      </c>
      <c r="O53" s="431"/>
    </row>
    <row r="54" spans="2:15" s="204" customFormat="1" ht="12" customHeight="1">
      <c r="B54" s="437"/>
      <c r="C54" s="143"/>
      <c r="D54" s="225"/>
      <c r="E54" s="225"/>
      <c r="F54" s="426"/>
      <c r="G54" s="436"/>
      <c r="H54" s="436"/>
      <c r="I54" s="428"/>
      <c r="J54" s="436"/>
      <c r="K54" s="436"/>
      <c r="L54" s="429"/>
      <c r="M54" s="430">
        <f t="shared" si="0"/>
        <v>0</v>
      </c>
      <c r="O54" s="431"/>
    </row>
    <row r="55" spans="2:15" s="204" customFormat="1" ht="14.25">
      <c r="B55" s="437"/>
      <c r="C55" s="442"/>
      <c r="D55" s="225"/>
      <c r="E55" s="225"/>
      <c r="F55" s="426"/>
      <c r="G55" s="445"/>
      <c r="H55" s="445"/>
      <c r="I55" s="446"/>
      <c r="J55" s="445"/>
      <c r="K55" s="445"/>
      <c r="L55" s="447"/>
      <c r="M55" s="430">
        <f t="shared" si="0"/>
        <v>0</v>
      </c>
      <c r="O55" s="431"/>
    </row>
    <row r="56" spans="2:15" s="204" customFormat="1" ht="12" customHeight="1">
      <c r="B56" s="437"/>
      <c r="C56" s="442"/>
      <c r="D56" s="225"/>
      <c r="E56" s="225"/>
      <c r="F56" s="426"/>
      <c r="G56" s="445"/>
      <c r="H56" s="445"/>
      <c r="I56" s="446"/>
      <c r="J56" s="445"/>
      <c r="K56" s="445"/>
      <c r="L56" s="447"/>
      <c r="M56" s="430">
        <f t="shared" si="0"/>
        <v>0</v>
      </c>
      <c r="O56" s="431"/>
    </row>
    <row r="57" spans="2:15" s="204" customFormat="1" ht="12" customHeight="1">
      <c r="B57" s="437"/>
      <c r="C57" s="442"/>
      <c r="D57" s="225"/>
      <c r="E57" s="225"/>
      <c r="F57" s="426"/>
      <c r="G57" s="445"/>
      <c r="H57" s="445"/>
      <c r="I57" s="446"/>
      <c r="J57" s="445"/>
      <c r="K57" s="445"/>
      <c r="L57" s="447"/>
      <c r="M57" s="430">
        <f t="shared" si="0"/>
        <v>0</v>
      </c>
      <c r="O57" s="431"/>
    </row>
    <row r="58" spans="2:15" s="204" customFormat="1" ht="12" customHeight="1">
      <c r="B58" s="437"/>
      <c r="C58" s="442"/>
      <c r="D58" s="448"/>
      <c r="E58" s="448"/>
      <c r="F58" s="449"/>
      <c r="G58" s="445"/>
      <c r="H58" s="445"/>
      <c r="I58" s="450"/>
      <c r="J58" s="445"/>
      <c r="K58" s="445"/>
      <c r="L58" s="450"/>
      <c r="M58" s="430">
        <f t="shared" si="0"/>
        <v>0</v>
      </c>
      <c r="O58" s="431"/>
    </row>
    <row r="59" spans="2:15" s="204" customFormat="1" ht="12" customHeight="1">
      <c r="B59" s="437"/>
      <c r="C59" s="442"/>
      <c r="D59" s="448"/>
      <c r="E59" s="448"/>
      <c r="F59" s="449"/>
      <c r="G59" s="445"/>
      <c r="H59" s="445"/>
      <c r="I59" s="450"/>
      <c r="J59" s="445"/>
      <c r="K59" s="445"/>
      <c r="L59" s="450"/>
      <c r="M59" s="430">
        <f t="shared" si="0"/>
        <v>0</v>
      </c>
      <c r="O59" s="431"/>
    </row>
    <row r="60" spans="2:15" s="204" customFormat="1" ht="18" customHeight="1" thickBot="1">
      <c r="B60" s="451"/>
      <c r="C60" s="452"/>
      <c r="D60" s="448"/>
      <c r="E60" s="448"/>
      <c r="F60" s="449"/>
      <c r="G60" s="450"/>
      <c r="H60" s="450"/>
      <c r="I60" s="450"/>
      <c r="J60" s="450"/>
      <c r="K60" s="450"/>
      <c r="L60" s="450"/>
      <c r="M60" s="430">
        <f>+G60+H60+I60+J60+K60+L60</f>
        <v>0</v>
      </c>
      <c r="O60" s="431"/>
    </row>
    <row r="61" spans="2:16" s="352" customFormat="1" ht="20.25" customHeight="1" thickBot="1">
      <c r="B61" s="955" t="s">
        <v>261</v>
      </c>
      <c r="C61" s="956"/>
      <c r="D61" s="957"/>
      <c r="E61" s="453"/>
      <c r="F61" s="454"/>
      <c r="G61" s="455">
        <f aca="true" t="shared" si="1" ref="G61:M61">SUM(G21:G60)</f>
        <v>0</v>
      </c>
      <c r="H61" s="455">
        <f t="shared" si="1"/>
        <v>0</v>
      </c>
      <c r="I61" s="455">
        <f t="shared" si="1"/>
        <v>0</v>
      </c>
      <c r="J61" s="455">
        <f t="shared" si="1"/>
        <v>0</v>
      </c>
      <c r="K61" s="455">
        <f t="shared" si="1"/>
        <v>0</v>
      </c>
      <c r="L61" s="455">
        <f t="shared" si="1"/>
        <v>0</v>
      </c>
      <c r="M61" s="456">
        <f t="shared" si="1"/>
        <v>0</v>
      </c>
      <c r="N61" s="457"/>
      <c r="O61" s="458"/>
      <c r="P61" s="459"/>
    </row>
    <row r="62" spans="2:15" s="271" customFormat="1" ht="24.75" customHeight="1" thickBot="1">
      <c r="B62" s="460"/>
      <c r="C62" s="460"/>
      <c r="D62" s="460"/>
      <c r="E62" s="460"/>
      <c r="F62" s="460"/>
      <c r="G62" s="461"/>
      <c r="H62" s="461"/>
      <c r="I62" s="462"/>
      <c r="J62" s="462"/>
      <c r="K62" s="462"/>
      <c r="L62" s="462"/>
      <c r="M62" s="461"/>
      <c r="O62" s="463"/>
    </row>
    <row r="63" spans="2:15" s="271" customFormat="1" ht="30.75" customHeight="1">
      <c r="B63" s="460"/>
      <c r="C63" s="460"/>
      <c r="D63" s="460"/>
      <c r="E63" s="460"/>
      <c r="F63" s="460"/>
      <c r="G63" s="461"/>
      <c r="H63" s="461"/>
      <c r="I63" s="462"/>
      <c r="J63" s="462"/>
      <c r="K63" s="461"/>
      <c r="L63" s="462"/>
      <c r="M63" s="461"/>
      <c r="O63" s="464"/>
    </row>
    <row r="64" spans="2:14" s="271" customFormat="1" ht="14.25" customHeight="1" thickBot="1">
      <c r="B64" s="949" t="s">
        <v>262</v>
      </c>
      <c r="C64" s="949"/>
      <c r="D64" s="465"/>
      <c r="E64" s="466"/>
      <c r="F64" s="466"/>
      <c r="G64" s="467"/>
      <c r="H64" s="467"/>
      <c r="I64" s="467"/>
      <c r="J64" s="467"/>
      <c r="K64" s="467"/>
      <c r="L64" s="467"/>
      <c r="M64" s="467"/>
      <c r="N64" s="468"/>
    </row>
    <row r="65" spans="2:13" s="271" customFormat="1" ht="36" customHeight="1" thickBot="1">
      <c r="B65" s="950"/>
      <c r="C65" s="951"/>
      <c r="D65" s="951"/>
      <c r="E65" s="951"/>
      <c r="F65" s="951"/>
      <c r="G65" s="951"/>
      <c r="H65" s="951"/>
      <c r="I65" s="951"/>
      <c r="J65" s="951"/>
      <c r="K65" s="951"/>
      <c r="L65" s="951"/>
      <c r="M65" s="952"/>
    </row>
    <row r="66" spans="2:13" s="271" customFormat="1" ht="19.5" customHeight="1">
      <c r="B66" s="948"/>
      <c r="C66" s="948"/>
      <c r="D66" s="948"/>
      <c r="E66" s="948"/>
      <c r="F66" s="948"/>
      <c r="G66" s="948"/>
      <c r="H66" s="948"/>
      <c r="I66" s="948"/>
      <c r="J66" s="948"/>
      <c r="K66" s="948"/>
      <c r="L66" s="948"/>
      <c r="M66" s="948"/>
    </row>
    <row r="67" spans="2:13" s="271" customFormat="1" ht="12" customHeight="1" hidden="1">
      <c r="B67" s="460"/>
      <c r="C67" s="469"/>
      <c r="D67" s="469"/>
      <c r="E67" s="469"/>
      <c r="F67" s="469"/>
      <c r="G67" s="461"/>
      <c r="H67" s="461"/>
      <c r="I67" s="461"/>
      <c r="J67" s="461"/>
      <c r="K67" s="461"/>
      <c r="L67" s="461"/>
      <c r="M67" s="461"/>
    </row>
    <row r="68" spans="2:13" s="271" customFormat="1" ht="12" customHeight="1">
      <c r="B68" s="460"/>
      <c r="C68" s="469"/>
      <c r="D68" s="469"/>
      <c r="E68" s="469"/>
      <c r="F68" s="469"/>
      <c r="G68" s="461"/>
      <c r="H68" s="461"/>
      <c r="I68" s="461"/>
      <c r="J68" s="461"/>
      <c r="K68" s="461"/>
      <c r="L68" s="461"/>
      <c r="M68" s="461"/>
    </row>
    <row r="69" spans="2:13" s="271" customFormat="1" ht="12" customHeight="1" hidden="1" thickBot="1">
      <c r="B69" s="460"/>
      <c r="C69" s="469"/>
      <c r="D69" s="469"/>
      <c r="E69" s="469"/>
      <c r="F69" s="469"/>
      <c r="G69" s="461"/>
      <c r="H69" s="461"/>
      <c r="I69" s="461"/>
      <c r="J69" s="461"/>
      <c r="K69" s="461"/>
      <c r="L69" s="461"/>
      <c r="M69" s="461"/>
    </row>
    <row r="70" spans="2:13" s="271" customFormat="1" ht="12" customHeight="1" hidden="1">
      <c r="B70" s="460"/>
      <c r="C70" s="469"/>
      <c r="D70" s="469"/>
      <c r="E70" s="469"/>
      <c r="F70" s="469"/>
      <c r="G70" s="461"/>
      <c r="H70" s="461"/>
      <c r="I70" s="461"/>
      <c r="J70" s="461"/>
      <c r="K70" s="461"/>
      <c r="L70" s="461"/>
      <c r="M70" s="461"/>
    </row>
    <row r="71" spans="2:13" s="271" customFormat="1" ht="30.75" customHeight="1">
      <c r="B71" s="460"/>
      <c r="C71" s="469"/>
      <c r="D71" s="469"/>
      <c r="E71" s="469"/>
      <c r="F71" s="469"/>
      <c r="G71" s="461"/>
      <c r="H71" s="461"/>
      <c r="I71" s="470"/>
      <c r="J71" s="471"/>
      <c r="K71" s="461"/>
      <c r="L71" s="461"/>
      <c r="M71" s="461"/>
    </row>
    <row r="72" spans="2:14" s="271" customFormat="1" ht="12" customHeight="1">
      <c r="B72" s="211"/>
      <c r="C72" s="472"/>
      <c r="D72" s="473"/>
      <c r="E72" s="474"/>
      <c r="F72" s="474"/>
      <c r="G72" s="461"/>
      <c r="H72" s="475"/>
      <c r="I72" s="470"/>
      <c r="J72" s="476"/>
      <c r="K72" s="477"/>
      <c r="L72" s="477"/>
      <c r="M72" s="477"/>
      <c r="N72" s="478"/>
    </row>
    <row r="73" spans="2:13" s="271" customFormat="1" ht="12" customHeight="1">
      <c r="B73" s="399"/>
      <c r="C73" s="472"/>
      <c r="D73" s="473"/>
      <c r="E73" s="460"/>
      <c r="F73" s="460"/>
      <c r="G73" s="461"/>
      <c r="H73" s="462"/>
      <c r="I73" s="479"/>
      <c r="J73" s="476"/>
      <c r="K73" s="476"/>
      <c r="L73" s="476"/>
      <c r="M73" s="476"/>
    </row>
    <row r="74" spans="2:13" s="271" customFormat="1" ht="12" customHeight="1">
      <c r="B74" s="216"/>
      <c r="C74" s="472"/>
      <c r="D74" s="473"/>
      <c r="E74" s="460"/>
      <c r="F74" s="460"/>
      <c r="G74" s="461"/>
      <c r="H74" s="462"/>
      <c r="I74" s="480"/>
      <c r="J74" s="461"/>
      <c r="K74" s="476"/>
      <c r="L74" s="476"/>
      <c r="M74" s="476"/>
    </row>
    <row r="75" spans="2:13" s="271" customFormat="1" ht="12" customHeight="1">
      <c r="B75" s="481"/>
      <c r="C75" s="469"/>
      <c r="D75" s="469"/>
      <c r="E75" s="469"/>
      <c r="F75" s="469"/>
      <c r="G75" s="461"/>
      <c r="H75" s="461"/>
      <c r="I75" s="480"/>
      <c r="J75" s="461"/>
      <c r="K75" s="461"/>
      <c r="L75" s="461"/>
      <c r="M75" s="461"/>
    </row>
    <row r="76" spans="2:13" s="271" customFormat="1" ht="12" customHeight="1">
      <c r="B76" s="481"/>
      <c r="C76" s="469"/>
      <c r="D76" s="469"/>
      <c r="E76" s="469"/>
      <c r="F76" s="469"/>
      <c r="G76" s="461"/>
      <c r="H76" s="461"/>
      <c r="I76" s="479"/>
      <c r="J76" s="461"/>
      <c r="K76" s="461"/>
      <c r="L76" s="461"/>
      <c r="M76" s="461"/>
    </row>
    <row r="77" spans="2:13" s="271" customFormat="1" ht="12" customHeight="1">
      <c r="B77" s="481"/>
      <c r="C77" s="469"/>
      <c r="D77" s="469"/>
      <c r="E77" s="469"/>
      <c r="F77" s="469"/>
      <c r="G77" s="461"/>
      <c r="H77" s="461"/>
      <c r="I77" s="421"/>
      <c r="J77" s="461"/>
      <c r="K77" s="461"/>
      <c r="L77" s="461"/>
      <c r="M77" s="461"/>
    </row>
    <row r="78" spans="2:13" s="271" customFormat="1" ht="12" customHeight="1">
      <c r="B78" s="481"/>
      <c r="C78" s="469"/>
      <c r="D78" s="469"/>
      <c r="E78" s="469"/>
      <c r="F78" s="469"/>
      <c r="G78" s="461"/>
      <c r="H78" s="461"/>
      <c r="I78" s="421"/>
      <c r="J78" s="461"/>
      <c r="K78" s="461"/>
      <c r="L78" s="461"/>
      <c r="M78" s="461"/>
    </row>
    <row r="79" spans="2:13" s="271" customFormat="1" ht="12" customHeight="1">
      <c r="B79" s="469"/>
      <c r="C79" s="469"/>
      <c r="D79" s="469"/>
      <c r="E79" s="469"/>
      <c r="F79" s="469"/>
      <c r="G79" s="461"/>
      <c r="H79" s="461"/>
      <c r="I79" s="461"/>
      <c r="J79" s="461"/>
      <c r="K79" s="461"/>
      <c r="L79" s="461"/>
      <c r="M79" s="461"/>
    </row>
    <row r="80" spans="2:13" s="271" customFormat="1" ht="12" customHeight="1">
      <c r="B80" s="469"/>
      <c r="C80" s="469"/>
      <c r="D80" s="469"/>
      <c r="E80" s="469"/>
      <c r="F80" s="469"/>
      <c r="G80" s="461"/>
      <c r="H80" s="461"/>
      <c r="I80" s="461"/>
      <c r="J80" s="461"/>
      <c r="K80" s="461"/>
      <c r="L80" s="461"/>
      <c r="M80" s="461"/>
    </row>
    <row r="81" spans="2:13" s="271" customFormat="1" ht="12" customHeight="1">
      <c r="B81" s="947"/>
      <c r="C81" s="947"/>
      <c r="D81" s="947"/>
      <c r="E81" s="482"/>
      <c r="F81" s="482"/>
      <c r="G81" s="483"/>
      <c r="H81" s="483"/>
      <c r="I81" s="483"/>
      <c r="J81" s="483"/>
      <c r="K81" s="483"/>
      <c r="L81" s="483"/>
      <c r="M81" s="461"/>
    </row>
    <row r="82" spans="2:13" s="271" customFormat="1" ht="12" customHeight="1">
      <c r="B82" s="947"/>
      <c r="C82" s="947"/>
      <c r="D82" s="947"/>
      <c r="E82" s="482"/>
      <c r="F82" s="482"/>
      <c r="G82" s="483"/>
      <c r="H82" s="483"/>
      <c r="I82" s="483"/>
      <c r="J82" s="483"/>
      <c r="K82" s="483"/>
      <c r="L82" s="483"/>
      <c r="M82" s="461"/>
    </row>
    <row r="83" spans="2:13" s="271" customFormat="1" ht="12" customHeight="1">
      <c r="B83" s="947"/>
      <c r="C83" s="947"/>
      <c r="D83" s="947"/>
      <c r="E83" s="482"/>
      <c r="F83" s="482"/>
      <c r="G83" s="483"/>
      <c r="H83" s="483"/>
      <c r="I83" s="483"/>
      <c r="J83" s="483"/>
      <c r="K83" s="483"/>
      <c r="L83" s="483"/>
      <c r="M83" s="461"/>
    </row>
    <row r="84" spans="2:13" s="271" customFormat="1" ht="12" customHeight="1">
      <c r="B84" s="947"/>
      <c r="C84" s="947"/>
      <c r="D84" s="947"/>
      <c r="E84" s="482"/>
      <c r="F84" s="482"/>
      <c r="G84" s="483"/>
      <c r="H84" s="483"/>
      <c r="I84" s="483"/>
      <c r="J84" s="483"/>
      <c r="K84" s="483"/>
      <c r="L84" s="483"/>
      <c r="M84" s="461"/>
    </row>
    <row r="85" spans="2:13" s="271" customFormat="1" ht="12" customHeight="1">
      <c r="B85" s="469"/>
      <c r="C85" s="469"/>
      <c r="D85" s="469"/>
      <c r="E85" s="469"/>
      <c r="F85" s="469"/>
      <c r="G85" s="461"/>
      <c r="H85" s="461"/>
      <c r="I85" s="461"/>
      <c r="J85" s="461"/>
      <c r="K85" s="461"/>
      <c r="L85" s="461"/>
      <c r="M85" s="461"/>
    </row>
    <row r="86" spans="2:13" s="271" customFormat="1" ht="12" customHeight="1">
      <c r="B86" s="469"/>
      <c r="C86" s="469"/>
      <c r="D86" s="469"/>
      <c r="E86" s="469"/>
      <c r="F86" s="469"/>
      <c r="G86" s="461"/>
      <c r="H86" s="461"/>
      <c r="I86" s="461"/>
      <c r="J86" s="461"/>
      <c r="K86" s="461"/>
      <c r="L86" s="461"/>
      <c r="M86" s="461"/>
    </row>
    <row r="87" spans="2:13" s="271" customFormat="1" ht="12" customHeight="1">
      <c r="B87" s="469"/>
      <c r="C87" s="469"/>
      <c r="D87" s="469"/>
      <c r="E87" s="469"/>
      <c r="F87" s="469"/>
      <c r="G87" s="461"/>
      <c r="H87" s="461"/>
      <c r="I87" s="461"/>
      <c r="J87" s="461"/>
      <c r="K87" s="461"/>
      <c r="L87" s="461"/>
      <c r="M87" s="461"/>
    </row>
    <row r="88" spans="2:13" s="271" customFormat="1" ht="12" customHeight="1">
      <c r="B88" s="469"/>
      <c r="C88" s="469"/>
      <c r="D88" s="469"/>
      <c r="E88" s="469"/>
      <c r="F88" s="469"/>
      <c r="G88" s="461"/>
      <c r="H88" s="461"/>
      <c r="I88" s="461"/>
      <c r="J88" s="461"/>
      <c r="K88" s="461"/>
      <c r="L88" s="461"/>
      <c r="M88" s="461"/>
    </row>
    <row r="89" spans="2:13" s="271" customFormat="1" ht="12" customHeight="1">
      <c r="B89" s="469"/>
      <c r="C89" s="469"/>
      <c r="D89" s="469"/>
      <c r="E89" s="469"/>
      <c r="F89" s="469"/>
      <c r="G89" s="461"/>
      <c r="H89" s="461"/>
      <c r="I89" s="461"/>
      <c r="J89" s="461"/>
      <c r="K89" s="461"/>
      <c r="L89" s="461"/>
      <c r="M89" s="461"/>
    </row>
    <row r="90" spans="2:13" s="271" customFormat="1" ht="12" customHeight="1">
      <c r="B90" s="469"/>
      <c r="C90" s="484"/>
      <c r="D90" s="484"/>
      <c r="E90" s="484"/>
      <c r="F90" s="484"/>
      <c r="G90" s="485"/>
      <c r="H90" s="485"/>
      <c r="I90" s="485"/>
      <c r="J90" s="485"/>
      <c r="K90" s="485"/>
      <c r="L90" s="485"/>
      <c r="M90" s="461"/>
    </row>
    <row r="91" spans="2:13" s="271" customFormat="1" ht="12" customHeight="1">
      <c r="B91" s="469"/>
      <c r="C91" s="469"/>
      <c r="D91" s="469"/>
      <c r="E91" s="469"/>
      <c r="F91" s="469"/>
      <c r="G91" s="461"/>
      <c r="H91" s="461"/>
      <c r="I91" s="461"/>
      <c r="J91" s="461"/>
      <c r="K91" s="461"/>
      <c r="L91" s="461"/>
      <c r="M91" s="461"/>
    </row>
    <row r="92" spans="2:13" s="271" customFormat="1" ht="12" customHeight="1">
      <c r="B92" s="469"/>
      <c r="C92" s="469"/>
      <c r="D92" s="469"/>
      <c r="E92" s="469"/>
      <c r="F92" s="469"/>
      <c r="G92" s="461"/>
      <c r="H92" s="461"/>
      <c r="I92" s="461"/>
      <c r="J92" s="461"/>
      <c r="K92" s="461"/>
      <c r="L92" s="461"/>
      <c r="M92" s="461"/>
    </row>
    <row r="93" spans="2:13" s="271" customFormat="1" ht="12" customHeight="1">
      <c r="B93" s="486"/>
      <c r="C93" s="469"/>
      <c r="D93" s="469"/>
      <c r="E93" s="469"/>
      <c r="F93" s="469"/>
      <c r="G93" s="461"/>
      <c r="H93" s="461"/>
      <c r="I93" s="461"/>
      <c r="J93" s="461"/>
      <c r="K93" s="461"/>
      <c r="L93" s="461"/>
      <c r="M93" s="461"/>
    </row>
    <row r="94" spans="2:13" s="271" customFormat="1" ht="12" customHeight="1">
      <c r="B94" s="486"/>
      <c r="C94" s="469"/>
      <c r="D94" s="469"/>
      <c r="E94" s="469"/>
      <c r="F94" s="469"/>
      <c r="G94" s="461"/>
      <c r="H94" s="461"/>
      <c r="I94" s="461"/>
      <c r="J94" s="461"/>
      <c r="K94" s="461"/>
      <c r="L94" s="461"/>
      <c r="M94" s="461"/>
    </row>
    <row r="95" spans="2:13" s="271" customFormat="1" ht="12" customHeight="1">
      <c r="B95" s="486"/>
      <c r="C95" s="469"/>
      <c r="D95" s="469"/>
      <c r="E95" s="469"/>
      <c r="F95" s="469"/>
      <c r="G95" s="461"/>
      <c r="H95" s="461"/>
      <c r="I95" s="461"/>
      <c r="J95" s="461"/>
      <c r="K95" s="461"/>
      <c r="L95" s="461"/>
      <c r="M95" s="461"/>
    </row>
    <row r="96" spans="2:13" s="271" customFormat="1" ht="12" customHeight="1">
      <c r="B96" s="486"/>
      <c r="C96" s="469"/>
      <c r="D96" s="469"/>
      <c r="E96" s="469"/>
      <c r="F96" s="469"/>
      <c r="G96" s="461"/>
      <c r="H96" s="461"/>
      <c r="I96" s="461"/>
      <c r="J96" s="461"/>
      <c r="K96" s="461"/>
      <c r="L96" s="461"/>
      <c r="M96" s="461"/>
    </row>
    <row r="97" spans="2:13" s="271" customFormat="1" ht="12" customHeight="1">
      <c r="B97" s="487"/>
      <c r="C97" s="469"/>
      <c r="D97" s="469"/>
      <c r="E97" s="469"/>
      <c r="F97" s="469"/>
      <c r="G97" s="461"/>
      <c r="H97" s="461"/>
      <c r="I97" s="461"/>
      <c r="J97" s="461"/>
      <c r="K97" s="461"/>
      <c r="L97" s="461"/>
      <c r="M97" s="461"/>
    </row>
    <row r="98" spans="2:13" s="271" customFormat="1" ht="12" customHeight="1">
      <c r="B98" s="469"/>
      <c r="C98" s="469"/>
      <c r="D98" s="469"/>
      <c r="E98" s="469"/>
      <c r="F98" s="469"/>
      <c r="G98" s="461"/>
      <c r="H98" s="461"/>
      <c r="I98" s="461"/>
      <c r="J98" s="461"/>
      <c r="K98" s="461"/>
      <c r="L98" s="461"/>
      <c r="M98" s="461"/>
    </row>
    <row r="99" spans="2:13" s="271" customFormat="1" ht="12" customHeight="1">
      <c r="B99" s="469"/>
      <c r="C99" s="469"/>
      <c r="D99" s="469"/>
      <c r="E99" s="469"/>
      <c r="F99" s="469"/>
      <c r="G99" s="461"/>
      <c r="H99" s="461"/>
      <c r="I99" s="461"/>
      <c r="J99" s="461"/>
      <c r="K99" s="461"/>
      <c r="L99" s="461"/>
      <c r="M99" s="461"/>
    </row>
    <row r="100" spans="2:13" s="271" customFormat="1" ht="12" customHeight="1">
      <c r="B100" s="469"/>
      <c r="C100" s="469"/>
      <c r="D100" s="469"/>
      <c r="E100" s="469"/>
      <c r="F100" s="469"/>
      <c r="G100" s="461"/>
      <c r="H100" s="461"/>
      <c r="I100" s="461"/>
      <c r="J100" s="461"/>
      <c r="K100" s="461"/>
      <c r="L100" s="461"/>
      <c r="M100" s="461"/>
    </row>
    <row r="101" spans="2:13" s="271" customFormat="1" ht="12" customHeight="1">
      <c r="B101" s="958"/>
      <c r="C101" s="469"/>
      <c r="D101" s="469"/>
      <c r="E101" s="469"/>
      <c r="F101" s="469"/>
      <c r="G101" s="461"/>
      <c r="H101" s="461"/>
      <c r="I101" s="461"/>
      <c r="J101" s="461"/>
      <c r="K101" s="461"/>
      <c r="L101" s="461"/>
      <c r="M101" s="461"/>
    </row>
    <row r="102" spans="2:13" s="271" customFormat="1" ht="12" customHeight="1">
      <c r="B102" s="958"/>
      <c r="C102" s="469"/>
      <c r="D102" s="469"/>
      <c r="E102" s="469"/>
      <c r="F102" s="469"/>
      <c r="G102" s="461"/>
      <c r="H102" s="461"/>
      <c r="I102" s="461"/>
      <c r="J102" s="461"/>
      <c r="K102" s="461"/>
      <c r="L102" s="461"/>
      <c r="M102" s="461"/>
    </row>
    <row r="103" spans="2:13" s="271" customFormat="1" ht="12" customHeight="1">
      <c r="B103" s="958"/>
      <c r="C103" s="469"/>
      <c r="D103" s="469"/>
      <c r="E103" s="469"/>
      <c r="F103" s="469"/>
      <c r="G103" s="461"/>
      <c r="H103" s="461"/>
      <c r="I103" s="461"/>
      <c r="J103" s="461"/>
      <c r="K103" s="461"/>
      <c r="L103" s="461"/>
      <c r="M103" s="461"/>
    </row>
    <row r="104" spans="2:13" s="271" customFormat="1" ht="12" customHeight="1">
      <c r="B104" s="958"/>
      <c r="C104" s="469"/>
      <c r="D104" s="469"/>
      <c r="E104" s="469"/>
      <c r="F104" s="469"/>
      <c r="G104" s="461"/>
      <c r="H104" s="461"/>
      <c r="I104" s="461"/>
      <c r="J104" s="461"/>
      <c r="K104" s="461"/>
      <c r="L104" s="461"/>
      <c r="M104" s="461"/>
    </row>
    <row r="105" spans="2:13" s="271" customFormat="1" ht="12" customHeight="1">
      <c r="B105" s="469"/>
      <c r="C105" s="469"/>
      <c r="D105" s="469"/>
      <c r="E105" s="469"/>
      <c r="F105" s="469"/>
      <c r="G105" s="461"/>
      <c r="H105" s="461"/>
      <c r="I105" s="461"/>
      <c r="J105" s="461"/>
      <c r="K105" s="461"/>
      <c r="L105" s="461"/>
      <c r="M105" s="461"/>
    </row>
    <row r="106" spans="2:13" s="271" customFormat="1" ht="12" customHeight="1">
      <c r="B106" s="469"/>
      <c r="C106" s="469"/>
      <c r="D106" s="469"/>
      <c r="E106" s="469"/>
      <c r="F106" s="469"/>
      <c r="G106" s="461"/>
      <c r="H106" s="461"/>
      <c r="I106" s="461"/>
      <c r="J106" s="461"/>
      <c r="K106" s="461"/>
      <c r="L106" s="461"/>
      <c r="M106" s="461"/>
    </row>
    <row r="107" spans="2:13" s="271" customFormat="1" ht="12" customHeight="1">
      <c r="B107" s="469"/>
      <c r="C107" s="469"/>
      <c r="D107" s="469"/>
      <c r="E107" s="469"/>
      <c r="F107" s="469"/>
      <c r="G107" s="461"/>
      <c r="H107" s="461"/>
      <c r="I107" s="461"/>
      <c r="J107" s="461"/>
      <c r="K107" s="461"/>
      <c r="L107" s="461"/>
      <c r="M107" s="461"/>
    </row>
    <row r="108" spans="2:13" s="271" customFormat="1" ht="12" customHeight="1">
      <c r="B108" s="469"/>
      <c r="C108" s="469"/>
      <c r="D108" s="469"/>
      <c r="E108" s="469"/>
      <c r="F108" s="469"/>
      <c r="G108" s="461"/>
      <c r="H108" s="461"/>
      <c r="I108" s="461"/>
      <c r="J108" s="461"/>
      <c r="K108" s="461"/>
      <c r="L108" s="461"/>
      <c r="M108" s="461"/>
    </row>
    <row r="109" spans="2:13" s="271" customFormat="1" ht="12" customHeight="1">
      <c r="B109" s="333"/>
      <c r="G109" s="421"/>
      <c r="H109" s="421"/>
      <c r="I109" s="421"/>
      <c r="J109" s="421"/>
      <c r="K109" s="421"/>
      <c r="L109" s="421"/>
      <c r="M109" s="421"/>
    </row>
    <row r="110" spans="7:13" s="271" customFormat="1" ht="12.75">
      <c r="G110" s="421"/>
      <c r="H110" s="421"/>
      <c r="I110" s="421"/>
      <c r="J110" s="421"/>
      <c r="K110" s="421"/>
      <c r="L110" s="421"/>
      <c r="M110" s="421"/>
    </row>
    <row r="111" spans="7:13" s="271" customFormat="1" ht="12.75">
      <c r="G111" s="421"/>
      <c r="H111" s="421"/>
      <c r="I111" s="421"/>
      <c r="J111" s="421"/>
      <c r="K111" s="421"/>
      <c r="L111" s="421"/>
      <c r="M111" s="421"/>
    </row>
    <row r="112" spans="7:13" s="271" customFormat="1" ht="12.75">
      <c r="G112" s="421"/>
      <c r="H112" s="421"/>
      <c r="I112" s="421"/>
      <c r="J112" s="421"/>
      <c r="K112" s="421"/>
      <c r="L112" s="421"/>
      <c r="M112" s="421"/>
    </row>
    <row r="113" spans="7:13" s="271" customFormat="1" ht="12.75">
      <c r="G113" s="421"/>
      <c r="H113" s="421"/>
      <c r="I113" s="421"/>
      <c r="J113" s="421"/>
      <c r="K113" s="421"/>
      <c r="L113" s="421"/>
      <c r="M113" s="421"/>
    </row>
    <row r="114" spans="7:13" s="271" customFormat="1" ht="12.75">
      <c r="G114" s="421"/>
      <c r="H114" s="421"/>
      <c r="I114" s="421"/>
      <c r="J114" s="421"/>
      <c r="K114" s="421"/>
      <c r="L114" s="421"/>
      <c r="M114" s="421"/>
    </row>
    <row r="115" spans="7:13" s="271" customFormat="1" ht="12.75">
      <c r="G115" s="421"/>
      <c r="H115" s="421"/>
      <c r="I115" s="421"/>
      <c r="J115" s="421"/>
      <c r="K115" s="421"/>
      <c r="L115" s="421"/>
      <c r="M115" s="421"/>
    </row>
    <row r="116" spans="7:13" s="271" customFormat="1" ht="12.75">
      <c r="G116" s="421"/>
      <c r="H116" s="421"/>
      <c r="I116" s="421"/>
      <c r="J116" s="421"/>
      <c r="K116" s="421"/>
      <c r="L116" s="421"/>
      <c r="M116" s="421"/>
    </row>
    <row r="117" spans="7:13" s="271" customFormat="1" ht="12.75">
      <c r="G117" s="421"/>
      <c r="H117" s="421"/>
      <c r="I117" s="421"/>
      <c r="J117" s="421"/>
      <c r="K117" s="421"/>
      <c r="L117" s="421"/>
      <c r="M117" s="421"/>
    </row>
    <row r="118" spans="7:13" s="271" customFormat="1" ht="12.75">
      <c r="G118" s="421"/>
      <c r="H118" s="421"/>
      <c r="I118" s="421"/>
      <c r="J118" s="421"/>
      <c r="K118" s="421"/>
      <c r="L118" s="421"/>
      <c r="M118" s="421"/>
    </row>
    <row r="119" spans="7:13" s="271" customFormat="1" ht="12.75">
      <c r="G119" s="421"/>
      <c r="H119" s="421"/>
      <c r="I119" s="421"/>
      <c r="J119" s="421"/>
      <c r="K119" s="421"/>
      <c r="L119" s="421"/>
      <c r="M119" s="421"/>
    </row>
    <row r="120" spans="7:13" s="271" customFormat="1" ht="12.75">
      <c r="G120" s="421"/>
      <c r="H120" s="421"/>
      <c r="I120" s="421"/>
      <c r="J120" s="421"/>
      <c r="K120" s="421"/>
      <c r="L120" s="421"/>
      <c r="M120" s="421"/>
    </row>
    <row r="121" spans="7:13" s="271" customFormat="1" ht="12.75">
      <c r="G121" s="421"/>
      <c r="H121" s="421"/>
      <c r="I121" s="421"/>
      <c r="J121" s="421"/>
      <c r="K121" s="421"/>
      <c r="L121" s="421"/>
      <c r="M121" s="421"/>
    </row>
    <row r="122" spans="7:13" s="271" customFormat="1" ht="12.75">
      <c r="G122" s="421"/>
      <c r="H122" s="421"/>
      <c r="I122" s="421"/>
      <c r="J122" s="421"/>
      <c r="K122" s="421"/>
      <c r="L122" s="421"/>
      <c r="M122" s="421"/>
    </row>
    <row r="123" spans="7:13" s="271" customFormat="1" ht="12.75">
      <c r="G123" s="421"/>
      <c r="H123" s="421"/>
      <c r="I123" s="421"/>
      <c r="J123" s="421"/>
      <c r="K123" s="421"/>
      <c r="L123" s="421"/>
      <c r="M123" s="421"/>
    </row>
    <row r="124" spans="7:13" s="271" customFormat="1" ht="12.75">
      <c r="G124" s="421"/>
      <c r="H124" s="421"/>
      <c r="I124" s="421"/>
      <c r="J124" s="421"/>
      <c r="K124" s="421"/>
      <c r="L124" s="421"/>
      <c r="M124" s="421"/>
    </row>
    <row r="125" spans="7:13" s="271" customFormat="1" ht="12.75">
      <c r="G125" s="421"/>
      <c r="H125" s="421"/>
      <c r="I125" s="421"/>
      <c r="J125" s="421"/>
      <c r="K125" s="421"/>
      <c r="L125" s="421"/>
      <c r="M125" s="421"/>
    </row>
    <row r="126" spans="7:13" s="271" customFormat="1" ht="12.75">
      <c r="G126" s="421"/>
      <c r="H126" s="421"/>
      <c r="I126" s="421"/>
      <c r="J126" s="421"/>
      <c r="K126" s="421"/>
      <c r="L126" s="421"/>
      <c r="M126" s="421"/>
    </row>
    <row r="127" ht="12.75"/>
    <row r="128" ht="12.75"/>
    <row r="129" ht="12.75"/>
    <row r="130" ht="12.75"/>
  </sheetData>
  <sheetProtection/>
  <mergeCells count="21">
    <mergeCell ref="K1:L1"/>
    <mergeCell ref="K2:L2"/>
    <mergeCell ref="K3:L3"/>
    <mergeCell ref="K4:L4"/>
    <mergeCell ref="C1:J4"/>
    <mergeCell ref="C14:D14"/>
    <mergeCell ref="B101:B104"/>
    <mergeCell ref="C15:D15"/>
    <mergeCell ref="C16:D16"/>
    <mergeCell ref="C9:D9"/>
    <mergeCell ref="C10:D10"/>
    <mergeCell ref="B81:D84"/>
    <mergeCell ref="B66:M66"/>
    <mergeCell ref="B6:M6"/>
    <mergeCell ref="B7:M7"/>
    <mergeCell ref="B64:C64"/>
    <mergeCell ref="B65:M65"/>
    <mergeCell ref="C11:D11"/>
    <mergeCell ref="B61:D61"/>
    <mergeCell ref="C12:D12"/>
    <mergeCell ref="C13:D13"/>
  </mergeCells>
  <printOptions horizontalCentered="1"/>
  <pageMargins left="0.5118110236220472" right="0.31496062992125984" top="0.3937007874015748" bottom="0.15748031496062992" header="0" footer="0"/>
  <pageSetup fitToHeight="2" fitToWidth="2" horizontalDpi="600" verticalDpi="600" orientation="landscape" paperSize="9" scale="60" r:id="rId3"/>
  <drawing r:id="rId1"/>
  <legacyDrawingHF r:id="rId2"/>
</worksheet>
</file>

<file path=xl/worksheets/sheet7.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F8" sqref="F8"/>
    </sheetView>
  </sheetViews>
  <sheetFormatPr defaultColWidth="11.421875" defaultRowHeight="15"/>
  <cols>
    <col min="1" max="1" width="18.140625" style="6" customWidth="1"/>
    <col min="2" max="2" width="69.140625" style="6" customWidth="1"/>
    <col min="3" max="4" width="10.8515625" style="6" customWidth="1"/>
    <col min="5" max="5" width="23.8515625" style="36" customWidth="1"/>
    <col min="6" max="6" width="11.421875" style="1136" customWidth="1"/>
    <col min="7" max="249" width="11.421875" style="6" customWidth="1"/>
    <col min="250" max="250" width="19.140625" style="6" customWidth="1"/>
    <col min="251" max="251" width="23.421875" style="6" customWidth="1"/>
    <col min="252" max="254" width="0" style="6" hidden="1" customWidth="1"/>
    <col min="255" max="16384" width="11.421875" style="6" customWidth="1"/>
  </cols>
  <sheetData>
    <row r="1" spans="1:6" s="2" customFormat="1" ht="13.5" customHeight="1">
      <c r="A1" s="188" t="s">
        <v>398</v>
      </c>
      <c r="B1" s="965" t="s">
        <v>405</v>
      </c>
      <c r="C1" s="965"/>
      <c r="D1" s="965"/>
      <c r="E1" s="1127" t="s">
        <v>400</v>
      </c>
      <c r="F1" s="818" t="s">
        <v>431</v>
      </c>
    </row>
    <row r="2" spans="1:6" s="2" customFormat="1" ht="13.5" customHeight="1">
      <c r="A2" s="186"/>
      <c r="B2" s="965"/>
      <c r="C2" s="965"/>
      <c r="D2" s="965"/>
      <c r="E2" s="1127" t="s">
        <v>401</v>
      </c>
      <c r="F2" s="818">
        <v>0</v>
      </c>
    </row>
    <row r="3" spans="1:6" s="2" customFormat="1" ht="13.5" customHeight="1">
      <c r="A3" s="186"/>
      <c r="B3" s="965"/>
      <c r="C3" s="965"/>
      <c r="D3" s="965"/>
      <c r="E3" s="1127" t="s">
        <v>402</v>
      </c>
      <c r="F3" s="1137">
        <v>42382</v>
      </c>
    </row>
    <row r="4" spans="1:6" s="2" customFormat="1" ht="13.5" customHeight="1">
      <c r="A4" s="191" t="s">
        <v>399</v>
      </c>
      <c r="B4" s="965"/>
      <c r="C4" s="965"/>
      <c r="D4" s="965"/>
      <c r="E4" s="1127" t="s">
        <v>403</v>
      </c>
      <c r="F4" s="818" t="s">
        <v>404</v>
      </c>
    </row>
    <row r="5" spans="2:12" s="488" customFormat="1" ht="14.25">
      <c r="B5" s="489"/>
      <c r="C5" s="490"/>
      <c r="D5" s="490"/>
      <c r="E5" s="1128"/>
      <c r="F5" s="1133"/>
      <c r="G5" s="490"/>
      <c r="H5" s="490"/>
      <c r="I5" s="490"/>
      <c r="J5" s="490"/>
      <c r="K5" s="490"/>
      <c r="L5" s="490"/>
    </row>
    <row r="6" spans="2:12" s="488" customFormat="1" ht="14.25">
      <c r="B6" s="926" t="s">
        <v>378</v>
      </c>
      <c r="C6" s="946"/>
      <c r="D6" s="946"/>
      <c r="E6" s="946"/>
      <c r="F6" s="1133"/>
      <c r="G6" s="490"/>
      <c r="H6" s="490"/>
      <c r="I6" s="490"/>
      <c r="J6" s="490"/>
      <c r="K6" s="490"/>
      <c r="L6" s="490"/>
    </row>
    <row r="7" spans="2:12" s="488" customFormat="1" ht="14.25">
      <c r="B7" s="926" t="s">
        <v>36</v>
      </c>
      <c r="C7" s="946"/>
      <c r="D7" s="946"/>
      <c r="E7" s="946"/>
      <c r="F7" s="1133"/>
      <c r="G7" s="490"/>
      <c r="H7" s="490"/>
      <c r="I7" s="490"/>
      <c r="J7" s="490"/>
      <c r="K7" s="490"/>
      <c r="L7" s="490"/>
    </row>
    <row r="8" spans="2:6" s="488" customFormat="1" ht="12.75">
      <c r="B8" s="491" t="s">
        <v>270</v>
      </c>
      <c r="C8" s="491"/>
      <c r="D8" s="491"/>
      <c r="E8" s="510"/>
      <c r="F8" s="1134"/>
    </row>
    <row r="9" spans="5:6" s="488" customFormat="1" ht="13.5" thickBot="1">
      <c r="E9" s="510"/>
      <c r="F9" s="1134"/>
    </row>
    <row r="10" spans="2:6" s="491" customFormat="1" ht="25.5" customHeight="1" thickBot="1">
      <c r="B10" s="968" t="s">
        <v>7</v>
      </c>
      <c r="C10" s="970" t="s">
        <v>10</v>
      </c>
      <c r="D10" s="971"/>
      <c r="E10" s="975" t="s">
        <v>8</v>
      </c>
      <c r="F10" s="1135"/>
    </row>
    <row r="11" spans="2:6" s="491" customFormat="1" ht="13.5" thickBot="1">
      <c r="B11" s="969"/>
      <c r="C11" s="196" t="s">
        <v>11</v>
      </c>
      <c r="D11" s="196" t="s">
        <v>12</v>
      </c>
      <c r="E11" s="976"/>
      <c r="F11" s="1135"/>
    </row>
    <row r="12" spans="2:6" s="488" customFormat="1" ht="64.5" customHeight="1">
      <c r="B12" s="492" t="s">
        <v>166</v>
      </c>
      <c r="C12" s="493"/>
      <c r="D12" s="494"/>
      <c r="E12" s="1129"/>
      <c r="F12" s="1134"/>
    </row>
    <row r="13" spans="2:6" s="488" customFormat="1" ht="56.25" customHeight="1">
      <c r="B13" s="495" t="s">
        <v>167</v>
      </c>
      <c r="C13" s="496"/>
      <c r="D13" s="497"/>
      <c r="E13" s="514"/>
      <c r="F13" s="1134"/>
    </row>
    <row r="14" spans="2:6" s="488" customFormat="1" ht="96.75" customHeight="1">
      <c r="B14" s="495" t="s">
        <v>174</v>
      </c>
      <c r="C14" s="496"/>
      <c r="D14" s="497"/>
      <c r="E14" s="514"/>
      <c r="F14" s="1134"/>
    </row>
    <row r="15" spans="2:6" s="488" customFormat="1" ht="54.75" customHeight="1">
      <c r="B15" s="495" t="s">
        <v>175</v>
      </c>
      <c r="C15" s="496"/>
      <c r="D15" s="497"/>
      <c r="E15" s="514"/>
      <c r="F15" s="1134"/>
    </row>
    <row r="16" spans="2:6" s="488" customFormat="1" ht="69" customHeight="1">
      <c r="B16" s="495" t="s">
        <v>168</v>
      </c>
      <c r="C16" s="496"/>
      <c r="D16" s="497"/>
      <c r="E16" s="514"/>
      <c r="F16" s="1134"/>
    </row>
    <row r="17" spans="2:6" s="488" customFormat="1" ht="67.5" customHeight="1">
      <c r="B17" s="495" t="s">
        <v>169</v>
      </c>
      <c r="C17" s="496"/>
      <c r="D17" s="497"/>
      <c r="E17" s="514"/>
      <c r="F17" s="1134"/>
    </row>
    <row r="18" spans="2:6" s="488" customFormat="1" ht="70.5" customHeight="1">
      <c r="B18" s="495" t="s">
        <v>170</v>
      </c>
      <c r="C18" s="496"/>
      <c r="D18" s="497"/>
      <c r="E18" s="514"/>
      <c r="F18" s="1134"/>
    </row>
    <row r="19" spans="2:6" s="488" customFormat="1" ht="45" customHeight="1">
      <c r="B19" s="495" t="s">
        <v>171</v>
      </c>
      <c r="C19" s="496"/>
      <c r="D19" s="497"/>
      <c r="E19" s="514"/>
      <c r="F19" s="1134"/>
    </row>
    <row r="20" spans="2:6" s="488" customFormat="1" ht="42" customHeight="1">
      <c r="B20" s="495" t="s">
        <v>172</v>
      </c>
      <c r="C20" s="496"/>
      <c r="D20" s="496"/>
      <c r="E20" s="514"/>
      <c r="F20" s="1134"/>
    </row>
    <row r="21" spans="2:6" s="488" customFormat="1" ht="43.5" customHeight="1" thickBot="1">
      <c r="B21" s="499" t="s">
        <v>173</v>
      </c>
      <c r="C21" s="500"/>
      <c r="D21" s="501"/>
      <c r="E21" s="1130"/>
      <c r="F21" s="1134"/>
    </row>
    <row r="22" spans="2:13" s="488" customFormat="1" ht="12.75">
      <c r="B22" s="502"/>
      <c r="C22" s="502"/>
      <c r="D22" s="502"/>
      <c r="E22" s="503"/>
      <c r="F22" s="1134"/>
      <c r="H22" s="966"/>
      <c r="I22" s="967"/>
      <c r="J22" s="967"/>
      <c r="K22" s="967"/>
      <c r="L22" s="967"/>
      <c r="M22" s="967"/>
    </row>
    <row r="23" spans="2:6" s="488" customFormat="1" ht="12.75">
      <c r="B23" s="491"/>
      <c r="C23" s="491"/>
      <c r="D23" s="491"/>
      <c r="E23" s="1131"/>
      <c r="F23" s="1134"/>
    </row>
    <row r="24" spans="2:6" s="194" customFormat="1" ht="12.75">
      <c r="B24" s="504"/>
      <c r="E24" s="516"/>
      <c r="F24" s="1124"/>
    </row>
    <row r="25" spans="5:6" s="194" customFormat="1" ht="12.75">
      <c r="E25" s="516"/>
      <c r="F25" s="1124"/>
    </row>
    <row r="26" spans="2:6" s="194" customFormat="1" ht="12.75">
      <c r="B26" s="505"/>
      <c r="E26" s="516"/>
      <c r="F26" s="1124"/>
    </row>
    <row r="27" spans="2:6" s="194" customFormat="1" ht="12.75">
      <c r="B27" s="506"/>
      <c r="C27" s="507"/>
      <c r="E27" s="516"/>
      <c r="F27" s="1124"/>
    </row>
    <row r="28" spans="3:6" s="194" customFormat="1" ht="12.75">
      <c r="C28" s="508"/>
      <c r="E28" s="516"/>
      <c r="F28" s="1124"/>
    </row>
    <row r="29" spans="2:6" s="2" customFormat="1" ht="12.75">
      <c r="B29" s="7"/>
      <c r="C29" s="38"/>
      <c r="E29" s="1132"/>
      <c r="F29" s="1123"/>
    </row>
  </sheetData>
  <sheetProtection/>
  <mergeCells count="7">
    <mergeCell ref="B1:D4"/>
    <mergeCell ref="B6:E6"/>
    <mergeCell ref="B7:E7"/>
    <mergeCell ref="H22:M22"/>
    <mergeCell ref="B10:B11"/>
    <mergeCell ref="C10:D10"/>
    <mergeCell ref="E10:E11"/>
  </mergeCells>
  <printOptions horizontalCentered="1"/>
  <pageMargins left="0.3937007874015748" right="0.3937007874015748" top="0.3937007874015748" bottom="0" header="0" footer="0"/>
  <pageSetup fitToHeight="2" fitToWidth="2" horizontalDpi="600" verticalDpi="600" orientation="landscape" paperSize="9" scale="70" r:id="rId3"/>
  <drawing r:id="rId1"/>
  <legacyDrawingHF r:id="rId2"/>
</worksheet>
</file>

<file path=xl/worksheets/sheet8.xml><?xml version="1.0" encoding="utf-8"?>
<worksheet xmlns="http://schemas.openxmlformats.org/spreadsheetml/2006/main" xmlns:r="http://schemas.openxmlformats.org/officeDocument/2006/relationships">
  <dimension ref="A1:F45"/>
  <sheetViews>
    <sheetView zoomScale="90" zoomScaleNormal="90" zoomScalePageLayoutView="0" workbookViewId="0" topLeftCell="A1">
      <selection activeCell="A1" sqref="A1:IV4"/>
    </sheetView>
  </sheetViews>
  <sheetFormatPr defaultColWidth="11.421875" defaultRowHeight="15"/>
  <cols>
    <col min="1" max="1" width="17.140625" style="6" customWidth="1"/>
    <col min="2" max="2" width="66.7109375" style="6" customWidth="1"/>
    <col min="3" max="3" width="12.00390625" style="13" customWidth="1"/>
    <col min="4" max="4" width="12.00390625" style="6" customWidth="1"/>
    <col min="5" max="5" width="27.7109375" style="36" customWidth="1"/>
    <col min="6" max="6" width="14.28125" style="6" customWidth="1"/>
    <col min="7" max="16384" width="11.421875" style="6" customWidth="1"/>
  </cols>
  <sheetData>
    <row r="1" spans="1:6" s="2" customFormat="1" ht="13.5" customHeight="1">
      <c r="A1" s="188" t="s">
        <v>398</v>
      </c>
      <c r="B1" s="965" t="s">
        <v>405</v>
      </c>
      <c r="C1" s="965"/>
      <c r="D1" s="965"/>
      <c r="E1" s="187" t="s">
        <v>400</v>
      </c>
      <c r="F1" s="193"/>
    </row>
    <row r="2" spans="1:6" s="2" customFormat="1" ht="13.5" customHeight="1">
      <c r="A2" s="186"/>
      <c r="B2" s="965"/>
      <c r="C2" s="965"/>
      <c r="D2" s="965"/>
      <c r="E2" s="187" t="s">
        <v>401</v>
      </c>
      <c r="F2" s="193">
        <v>0</v>
      </c>
    </row>
    <row r="3" spans="1:6" s="2" customFormat="1" ht="13.5" customHeight="1">
      <c r="A3" s="186"/>
      <c r="B3" s="965"/>
      <c r="C3" s="965"/>
      <c r="D3" s="965"/>
      <c r="E3" s="187" t="s">
        <v>402</v>
      </c>
      <c r="F3" s="193"/>
    </row>
    <row r="4" spans="1:6" s="2" customFormat="1" ht="13.5" customHeight="1">
      <c r="A4" s="191" t="s">
        <v>399</v>
      </c>
      <c r="B4" s="965"/>
      <c r="C4" s="965"/>
      <c r="D4" s="965"/>
      <c r="E4" s="187" t="s">
        <v>403</v>
      </c>
      <c r="F4" s="193" t="s">
        <v>404</v>
      </c>
    </row>
    <row r="5" spans="2:6" ht="12.75">
      <c r="B5" s="488"/>
      <c r="C5" s="488"/>
      <c r="D5" s="488"/>
      <c r="E5" s="488"/>
      <c r="F5" s="488"/>
    </row>
    <row r="6" spans="2:6" ht="12.75">
      <c r="B6" s="926" t="s">
        <v>379</v>
      </c>
      <c r="C6" s="977"/>
      <c r="D6" s="977"/>
      <c r="E6" s="977"/>
      <c r="F6" s="977"/>
    </row>
    <row r="7" spans="2:6" ht="12.75">
      <c r="B7" s="926" t="s">
        <v>36</v>
      </c>
      <c r="C7" s="977"/>
      <c r="D7" s="977"/>
      <c r="E7" s="977"/>
      <c r="F7" s="977"/>
    </row>
    <row r="8" spans="2:6" ht="12.75">
      <c r="B8" s="972" t="s">
        <v>176</v>
      </c>
      <c r="C8" s="972"/>
      <c r="D8" s="972"/>
      <c r="E8" s="972"/>
      <c r="F8" s="488"/>
    </row>
    <row r="9" spans="2:6" ht="12.75">
      <c r="B9" s="491" t="s">
        <v>271</v>
      </c>
      <c r="C9" s="509"/>
      <c r="D9" s="491"/>
      <c r="E9" s="510"/>
      <c r="F9" s="488"/>
    </row>
    <row r="10" spans="2:6" ht="13.5" thickBot="1">
      <c r="B10" s="488"/>
      <c r="C10" s="511"/>
      <c r="D10" s="488"/>
      <c r="E10" s="510"/>
      <c r="F10" s="488"/>
    </row>
    <row r="11" spans="2:6" s="14" customFormat="1" ht="25.5" customHeight="1" thickBot="1">
      <c r="B11" s="968" t="s">
        <v>7</v>
      </c>
      <c r="C11" s="973" t="s">
        <v>10</v>
      </c>
      <c r="D11" s="974"/>
      <c r="E11" s="975" t="s">
        <v>8</v>
      </c>
      <c r="F11" s="491"/>
    </row>
    <row r="12" spans="2:6" s="14" customFormat="1" ht="13.5" thickBot="1">
      <c r="B12" s="969"/>
      <c r="C12" s="196" t="s">
        <v>11</v>
      </c>
      <c r="D12" s="196" t="s">
        <v>12</v>
      </c>
      <c r="E12" s="976"/>
      <c r="F12" s="491"/>
    </row>
    <row r="13" spans="2:6" ht="25.5">
      <c r="B13" s="492" t="s">
        <v>23</v>
      </c>
      <c r="C13" s="512"/>
      <c r="D13" s="513"/>
      <c r="E13" s="514"/>
      <c r="F13" s="488"/>
    </row>
    <row r="14" spans="2:6" ht="12.75">
      <c r="B14" s="495" t="s">
        <v>13</v>
      </c>
      <c r="C14" s="512"/>
      <c r="D14" s="513"/>
      <c r="E14" s="514"/>
      <c r="F14" s="488"/>
    </row>
    <row r="15" spans="2:6" ht="12.75">
      <c r="B15" s="495" t="s">
        <v>14</v>
      </c>
      <c r="C15" s="512"/>
      <c r="D15" s="513"/>
      <c r="E15" s="514"/>
      <c r="F15" s="488"/>
    </row>
    <row r="16" spans="2:6" ht="12.75">
      <c r="B16" s="495" t="s">
        <v>15</v>
      </c>
      <c r="C16" s="512"/>
      <c r="D16" s="513"/>
      <c r="E16" s="514"/>
      <c r="F16" s="488"/>
    </row>
    <row r="17" spans="2:6" ht="12.75">
      <c r="B17" s="495" t="s">
        <v>16</v>
      </c>
      <c r="C17" s="512"/>
      <c r="D17" s="513"/>
      <c r="E17" s="514"/>
      <c r="F17" s="488"/>
    </row>
    <row r="18" spans="2:6" ht="12.75">
      <c r="B18" s="495" t="s">
        <v>28</v>
      </c>
      <c r="C18" s="512"/>
      <c r="D18" s="513"/>
      <c r="E18" s="514"/>
      <c r="F18" s="488"/>
    </row>
    <row r="19" spans="2:6" ht="12.75">
      <c r="B19" s="495" t="s">
        <v>89</v>
      </c>
      <c r="C19" s="512"/>
      <c r="D19" s="513"/>
      <c r="E19" s="514"/>
      <c r="F19" s="488"/>
    </row>
    <row r="20" spans="2:6" ht="12.75">
      <c r="B20" s="495" t="s">
        <v>17</v>
      </c>
      <c r="C20" s="512"/>
      <c r="D20" s="513"/>
      <c r="E20" s="514"/>
      <c r="F20" s="488"/>
    </row>
    <row r="21" spans="2:6" ht="12.75">
      <c r="B21" s="495" t="s">
        <v>18</v>
      </c>
      <c r="C21" s="512"/>
      <c r="D21" s="513"/>
      <c r="E21" s="498"/>
      <c r="F21" s="488"/>
    </row>
    <row r="22" spans="2:6" ht="12.75">
      <c r="B22" s="495" t="s">
        <v>19</v>
      </c>
      <c r="C22" s="512"/>
      <c r="D22" s="513"/>
      <c r="E22" s="498"/>
      <c r="F22" s="488"/>
    </row>
    <row r="23" spans="2:6" ht="25.5">
      <c r="B23" s="495" t="s">
        <v>20</v>
      </c>
      <c r="C23" s="512"/>
      <c r="D23" s="513"/>
      <c r="E23" s="498"/>
      <c r="F23" s="488"/>
    </row>
    <row r="24" spans="2:6" ht="25.5">
      <c r="B24" s="495" t="s">
        <v>21</v>
      </c>
      <c r="C24" s="512"/>
      <c r="D24" s="513"/>
      <c r="E24" s="498"/>
      <c r="F24" s="488"/>
    </row>
    <row r="25" spans="2:6" ht="38.25">
      <c r="B25" s="495" t="s">
        <v>22</v>
      </c>
      <c r="C25" s="512"/>
      <c r="D25" s="513"/>
      <c r="E25" s="498"/>
      <c r="F25" s="488"/>
    </row>
    <row r="26" spans="2:6" ht="38.25">
      <c r="B26" s="495" t="s">
        <v>118</v>
      </c>
      <c r="C26" s="512"/>
      <c r="D26" s="513"/>
      <c r="E26" s="498"/>
      <c r="F26" s="488"/>
    </row>
    <row r="27" spans="2:6" ht="25.5">
      <c r="B27" s="522" t="s">
        <v>24</v>
      </c>
      <c r="C27" s="519"/>
      <c r="D27" s="520"/>
      <c r="E27" s="498"/>
      <c r="F27" s="488"/>
    </row>
    <row r="28" spans="2:6" ht="12.75">
      <c r="B28" s="495" t="s">
        <v>25</v>
      </c>
      <c r="C28" s="512"/>
      <c r="D28" s="512"/>
      <c r="E28" s="498"/>
      <c r="F28" s="488"/>
    </row>
    <row r="29" spans="2:6" ht="12.75">
      <c r="B29" s="495" t="s">
        <v>26</v>
      </c>
      <c r="C29" s="512"/>
      <c r="D29" s="512"/>
      <c r="E29" s="498"/>
      <c r="F29" s="488"/>
    </row>
    <row r="30" spans="2:6" ht="26.25" thickBot="1">
      <c r="B30" s="499" t="s">
        <v>27</v>
      </c>
      <c r="C30" s="521"/>
      <c r="D30" s="521"/>
      <c r="E30" s="498"/>
      <c r="F30" s="488"/>
    </row>
    <row r="31" spans="2:6" ht="1.5" customHeight="1" thickBot="1">
      <c r="B31" s="502"/>
      <c r="C31" s="521"/>
      <c r="D31" s="521"/>
      <c r="E31" s="498"/>
      <c r="F31" s="488"/>
    </row>
    <row r="32" spans="2:6" ht="27.75" customHeight="1">
      <c r="B32" s="502"/>
      <c r="C32" s="515"/>
      <c r="D32" s="515"/>
      <c r="E32" s="503"/>
      <c r="F32" s="488"/>
    </row>
    <row r="33" spans="2:6" ht="0.75" customHeight="1">
      <c r="B33" s="502"/>
      <c r="C33" s="515"/>
      <c r="D33" s="515"/>
      <c r="E33" s="503"/>
      <c r="F33" s="488"/>
    </row>
    <row r="34" spans="2:6" ht="12.75">
      <c r="B34" s="502"/>
      <c r="C34" s="515"/>
      <c r="D34" s="502"/>
      <c r="E34" s="502"/>
      <c r="F34" s="488"/>
    </row>
    <row r="35" spans="2:6" s="2" customFormat="1" ht="12.75">
      <c r="B35" s="504"/>
      <c r="C35" s="194"/>
      <c r="D35" s="194"/>
      <c r="E35" s="516"/>
      <c r="F35" s="194"/>
    </row>
    <row r="36" spans="2:6" s="2" customFormat="1" ht="12.75">
      <c r="B36" s="194"/>
      <c r="C36" s="194"/>
      <c r="D36" s="194"/>
      <c r="E36" s="516"/>
      <c r="F36" s="194"/>
    </row>
    <row r="37" spans="2:6" s="2" customFormat="1" ht="12.75">
      <c r="B37" s="505"/>
      <c r="C37" s="194"/>
      <c r="D37" s="194"/>
      <c r="E37" s="516"/>
      <c r="F37" s="194"/>
    </row>
    <row r="38" spans="2:6" s="2" customFormat="1" ht="12.75">
      <c r="B38" s="506"/>
      <c r="C38" s="507"/>
      <c r="D38" s="194"/>
      <c r="E38" s="516"/>
      <c r="F38" s="194"/>
    </row>
    <row r="39" spans="2:6" s="2" customFormat="1" ht="12.75">
      <c r="B39" s="194"/>
      <c r="C39" s="508"/>
      <c r="D39" s="194"/>
      <c r="E39" s="516"/>
      <c r="F39" s="194"/>
    </row>
    <row r="40" spans="2:6" s="2" customFormat="1" ht="12.75">
      <c r="B40" s="517"/>
      <c r="C40" s="508"/>
      <c r="D40" s="194"/>
      <c r="E40" s="516"/>
      <c r="F40" s="194"/>
    </row>
    <row r="41" spans="2:6" ht="12.75">
      <c r="B41" s="504"/>
      <c r="C41" s="488"/>
      <c r="D41" s="491"/>
      <c r="E41" s="518"/>
      <c r="F41" s="488"/>
    </row>
    <row r="42" spans="2:6" ht="12.75">
      <c r="B42" s="194"/>
      <c r="C42" s="488"/>
      <c r="D42" s="488"/>
      <c r="E42" s="516"/>
      <c r="F42" s="488"/>
    </row>
    <row r="43" spans="2:6" ht="12.75">
      <c r="B43" s="194"/>
      <c r="C43" s="488"/>
      <c r="D43" s="488"/>
      <c r="E43" s="516"/>
      <c r="F43" s="488"/>
    </row>
    <row r="44" spans="2:6" ht="12.75">
      <c r="B44" s="488"/>
      <c r="C44" s="511"/>
      <c r="D44" s="488"/>
      <c r="E44" s="510"/>
      <c r="F44" s="488"/>
    </row>
    <row r="45" spans="2:6" ht="12.75">
      <c r="B45" s="488"/>
      <c r="C45" s="511"/>
      <c r="D45" s="488"/>
      <c r="E45" s="510"/>
      <c r="F45" s="488"/>
    </row>
  </sheetData>
  <sheetProtection/>
  <mergeCells count="7">
    <mergeCell ref="B1:D4"/>
    <mergeCell ref="B8:E8"/>
    <mergeCell ref="B11:B12"/>
    <mergeCell ref="C11:D11"/>
    <mergeCell ref="E11:E12"/>
    <mergeCell ref="B7:F7"/>
    <mergeCell ref="B6:F6"/>
  </mergeCells>
  <printOptions horizontalCentered="1"/>
  <pageMargins left="0.5905511811023623" right="0.5905511811023623" top="0.3937007874015748" bottom="0.1968503937007874" header="0" footer="0"/>
  <pageSetup fitToHeight="2" fitToWidth="2" horizontalDpi="600" verticalDpi="600" orientation="landscape" paperSize="9" scale="70" r:id="rId3"/>
  <drawing r:id="rId1"/>
  <legacyDrawingHF r:id="rId2"/>
</worksheet>
</file>

<file path=xl/worksheets/sheet9.xml><?xml version="1.0" encoding="utf-8"?>
<worksheet xmlns="http://schemas.openxmlformats.org/spreadsheetml/2006/main" xmlns:r="http://schemas.openxmlformats.org/officeDocument/2006/relationships">
  <dimension ref="B1:L68"/>
  <sheetViews>
    <sheetView zoomScalePageLayoutView="0" workbookViewId="0" topLeftCell="A1">
      <selection activeCell="C1" sqref="C1:I4"/>
    </sheetView>
  </sheetViews>
  <sheetFormatPr defaultColWidth="11.421875" defaultRowHeight="15"/>
  <cols>
    <col min="1" max="1" width="4.421875" style="69" customWidth="1"/>
    <col min="2" max="2" width="34.28125" style="69" customWidth="1"/>
    <col min="3" max="3" width="23.140625" style="69" customWidth="1"/>
    <col min="4" max="4" width="20.140625" style="69" customWidth="1"/>
    <col min="5" max="8" width="14.00390625" style="69" customWidth="1"/>
    <col min="9" max="9" width="12.28125" style="69" customWidth="1"/>
    <col min="10" max="11" width="12.140625" style="69" customWidth="1"/>
    <col min="12" max="12" width="14.140625" style="69" customWidth="1"/>
    <col min="13" max="16384" width="11.421875" style="69" customWidth="1"/>
  </cols>
  <sheetData>
    <row r="1" spans="2:12" s="2" customFormat="1" ht="18" customHeight="1">
      <c r="B1" s="188" t="s">
        <v>398</v>
      </c>
      <c r="C1" s="870" t="s">
        <v>405</v>
      </c>
      <c r="D1" s="856"/>
      <c r="E1" s="856"/>
      <c r="F1" s="856"/>
      <c r="G1" s="856"/>
      <c r="H1" s="856"/>
      <c r="I1" s="857"/>
      <c r="J1" s="865" t="s">
        <v>400</v>
      </c>
      <c r="K1" s="865"/>
      <c r="L1" s="193"/>
    </row>
    <row r="2" spans="2:12" s="2" customFormat="1" ht="18" customHeight="1">
      <c r="B2" s="186"/>
      <c r="C2" s="871"/>
      <c r="D2" s="858"/>
      <c r="E2" s="858"/>
      <c r="F2" s="858"/>
      <c r="G2" s="858"/>
      <c r="H2" s="858"/>
      <c r="I2" s="859"/>
      <c r="J2" s="865" t="s">
        <v>401</v>
      </c>
      <c r="K2" s="865"/>
      <c r="L2" s="193">
        <v>0</v>
      </c>
    </row>
    <row r="3" spans="2:12" s="2" customFormat="1" ht="18" customHeight="1">
      <c r="B3" s="186"/>
      <c r="C3" s="871"/>
      <c r="D3" s="858"/>
      <c r="E3" s="858"/>
      <c r="F3" s="858"/>
      <c r="G3" s="858"/>
      <c r="H3" s="858"/>
      <c r="I3" s="859"/>
      <c r="J3" s="865" t="s">
        <v>402</v>
      </c>
      <c r="K3" s="865"/>
      <c r="L3" s="193"/>
    </row>
    <row r="4" spans="2:12" s="2" customFormat="1" ht="18" customHeight="1">
      <c r="B4" s="191" t="s">
        <v>399</v>
      </c>
      <c r="C4" s="872"/>
      <c r="D4" s="860"/>
      <c r="E4" s="860"/>
      <c r="F4" s="860"/>
      <c r="G4" s="860"/>
      <c r="H4" s="860"/>
      <c r="I4" s="861"/>
      <c r="J4" s="865" t="s">
        <v>403</v>
      </c>
      <c r="K4" s="865"/>
      <c r="L4" s="193" t="s">
        <v>404</v>
      </c>
    </row>
    <row r="5" s="473" customFormat="1" ht="12.75"/>
    <row r="6" spans="2:11" s="473" customFormat="1" ht="12.75">
      <c r="B6" s="926" t="s">
        <v>380</v>
      </c>
      <c r="C6" s="926"/>
      <c r="D6" s="926"/>
      <c r="E6" s="926"/>
      <c r="F6" s="926"/>
      <c r="G6" s="926"/>
      <c r="H6" s="926"/>
      <c r="I6" s="926"/>
      <c r="J6" s="926"/>
      <c r="K6" s="926"/>
    </row>
    <row r="7" spans="2:11" s="473" customFormat="1" ht="12.75" customHeight="1">
      <c r="B7" s="926" t="s">
        <v>36</v>
      </c>
      <c r="C7" s="926"/>
      <c r="D7" s="926"/>
      <c r="E7" s="926"/>
      <c r="F7" s="926"/>
      <c r="G7" s="926"/>
      <c r="H7" s="926"/>
      <c r="I7" s="926"/>
      <c r="J7" s="926"/>
      <c r="K7" s="926"/>
    </row>
    <row r="8" s="473" customFormat="1" ht="12.75" customHeight="1" thickBot="1"/>
    <row r="9" spans="2:4" s="473" customFormat="1" ht="12.75" customHeight="1">
      <c r="B9" s="523" t="s">
        <v>38</v>
      </c>
      <c r="C9" s="924"/>
      <c r="D9" s="925"/>
    </row>
    <row r="10" spans="2:4" s="473" customFormat="1" ht="12.75" customHeight="1">
      <c r="B10" s="524" t="s">
        <v>268</v>
      </c>
      <c r="C10" s="942"/>
      <c r="D10" s="943"/>
    </row>
    <row r="11" spans="2:9" s="473" customFormat="1" ht="12.75" customHeight="1">
      <c r="B11" s="525" t="s">
        <v>29</v>
      </c>
      <c r="C11" s="942"/>
      <c r="D11" s="943"/>
      <c r="H11" s="526"/>
      <c r="I11" s="527"/>
    </row>
    <row r="12" spans="2:9" s="473" customFormat="1" ht="12.75" customHeight="1">
      <c r="B12" s="525" t="s">
        <v>39</v>
      </c>
      <c r="C12" s="942"/>
      <c r="D12" s="943"/>
      <c r="F12" s="528"/>
      <c r="H12" s="526"/>
      <c r="I12" s="527"/>
    </row>
    <row r="13" spans="2:9" s="473" customFormat="1" ht="12.75" customHeight="1">
      <c r="B13" s="525" t="s">
        <v>40</v>
      </c>
      <c r="C13" s="942"/>
      <c r="D13" s="943"/>
      <c r="F13" s="529"/>
      <c r="H13" s="526"/>
      <c r="I13" s="527"/>
    </row>
    <row r="14" spans="2:9" s="473" customFormat="1" ht="12.75">
      <c r="B14" s="525" t="s">
        <v>41</v>
      </c>
      <c r="C14" s="942"/>
      <c r="D14" s="943"/>
      <c r="H14" s="526"/>
      <c r="I14" s="527"/>
    </row>
    <row r="15" spans="2:9" s="473" customFormat="1" ht="12.75">
      <c r="B15" s="525" t="s">
        <v>127</v>
      </c>
      <c r="C15" s="942"/>
      <c r="D15" s="943"/>
      <c r="I15" s="528"/>
    </row>
    <row r="16" spans="2:4" s="473" customFormat="1" ht="13.5" thickBot="1">
      <c r="B16" s="530" t="s">
        <v>128</v>
      </c>
      <c r="C16" s="944"/>
      <c r="D16" s="945"/>
    </row>
    <row r="17" s="473" customFormat="1" ht="12.75"/>
    <row r="18" spans="2:3" s="473" customFormat="1" ht="13.5" thickBot="1">
      <c r="B18" s="531" t="s">
        <v>103</v>
      </c>
      <c r="C18" s="531"/>
    </row>
    <row r="19" spans="2:11" s="473" customFormat="1" ht="39" thickBot="1">
      <c r="B19" s="400" t="s">
        <v>70</v>
      </c>
      <c r="C19" s="288" t="s">
        <v>165</v>
      </c>
      <c r="D19" s="288" t="s">
        <v>64</v>
      </c>
      <c r="E19" s="288" t="s">
        <v>65</v>
      </c>
      <c r="F19" s="288" t="s">
        <v>66</v>
      </c>
      <c r="G19" s="288" t="s">
        <v>67</v>
      </c>
      <c r="H19" s="288" t="s">
        <v>68</v>
      </c>
      <c r="I19" s="288" t="s">
        <v>69</v>
      </c>
      <c r="J19" s="288" t="s">
        <v>123</v>
      </c>
      <c r="K19" s="289" t="s">
        <v>124</v>
      </c>
    </row>
    <row r="20" spans="2:11" s="537" customFormat="1" ht="12.75">
      <c r="B20" s="532" t="s">
        <v>347</v>
      </c>
      <c r="C20" s="533"/>
      <c r="D20" s="533"/>
      <c r="E20" s="534"/>
      <c r="F20" s="535"/>
      <c r="G20" s="144"/>
      <c r="H20" s="144"/>
      <c r="I20" s="144"/>
      <c r="J20" s="535"/>
      <c r="K20" s="536"/>
    </row>
    <row r="21" spans="2:11" s="537" customFormat="1" ht="12.75">
      <c r="B21" s="538" t="s">
        <v>263</v>
      </c>
      <c r="C21" s="539"/>
      <c r="D21" s="539"/>
      <c r="E21" s="540"/>
      <c r="F21" s="541"/>
      <c r="G21" s="145"/>
      <c r="H21" s="145"/>
      <c r="I21" s="145"/>
      <c r="J21" s="541"/>
      <c r="K21" s="542"/>
    </row>
    <row r="22" spans="2:11" s="537" customFormat="1" ht="25.5">
      <c r="B22" s="538" t="s">
        <v>264</v>
      </c>
      <c r="C22" s="539"/>
      <c r="D22" s="539"/>
      <c r="E22" s="540"/>
      <c r="F22" s="541"/>
      <c r="G22" s="146"/>
      <c r="H22" s="146"/>
      <c r="I22" s="145"/>
      <c r="J22" s="541"/>
      <c r="K22" s="542"/>
    </row>
    <row r="23" spans="2:11" s="537" customFormat="1" ht="12.75">
      <c r="B23" s="543" t="s">
        <v>214</v>
      </c>
      <c r="C23" s="544"/>
      <c r="D23" s="539"/>
      <c r="E23" s="540"/>
      <c r="F23" s="541"/>
      <c r="G23" s="147"/>
      <c r="H23" s="147"/>
      <c r="I23" s="147"/>
      <c r="J23" s="541"/>
      <c r="K23" s="542"/>
    </row>
    <row r="24" spans="2:11" s="537" customFormat="1" ht="38.25">
      <c r="B24" s="543" t="s">
        <v>265</v>
      </c>
      <c r="C24" s="545"/>
      <c r="D24" s="539"/>
      <c r="E24" s="546"/>
      <c r="F24" s="541"/>
      <c r="G24" s="165"/>
      <c r="H24" s="165"/>
      <c r="I24" s="165"/>
      <c r="J24" s="541"/>
      <c r="K24" s="542"/>
    </row>
    <row r="25" spans="2:11" s="537" customFormat="1" ht="38.25">
      <c r="B25" s="543" t="s">
        <v>266</v>
      </c>
      <c r="C25" s="539"/>
      <c r="D25" s="539"/>
      <c r="E25" s="546"/>
      <c r="F25" s="541"/>
      <c r="G25" s="145"/>
      <c r="H25" s="145"/>
      <c r="I25" s="145"/>
      <c r="J25" s="541"/>
      <c r="K25" s="542"/>
    </row>
    <row r="26" spans="2:11" s="537" customFormat="1" ht="12.75">
      <c r="B26" s="543" t="s">
        <v>351</v>
      </c>
      <c r="C26" s="539"/>
      <c r="D26" s="539"/>
      <c r="E26" s="546"/>
      <c r="F26" s="541"/>
      <c r="G26" s="145"/>
      <c r="H26" s="145"/>
      <c r="I26" s="145"/>
      <c r="J26" s="541"/>
      <c r="K26" s="542"/>
    </row>
    <row r="27" spans="2:11" s="537" customFormat="1" ht="12.75">
      <c r="B27" s="543" t="s">
        <v>350</v>
      </c>
      <c r="C27" s="539"/>
      <c r="D27" s="539"/>
      <c r="E27" s="546"/>
      <c r="F27" s="541"/>
      <c r="G27" s="145"/>
      <c r="H27" s="145"/>
      <c r="I27" s="145"/>
      <c r="J27" s="541"/>
      <c r="K27" s="542"/>
    </row>
    <row r="28" spans="2:11" s="537" customFormat="1" ht="12.75">
      <c r="B28" s="543" t="s">
        <v>232</v>
      </c>
      <c r="C28" s="539"/>
      <c r="D28" s="539"/>
      <c r="E28" s="546"/>
      <c r="F28" s="541"/>
      <c r="G28" s="145"/>
      <c r="H28" s="145"/>
      <c r="I28" s="145"/>
      <c r="J28" s="541"/>
      <c r="K28" s="542"/>
    </row>
    <row r="29" spans="2:11" s="537" customFormat="1" ht="25.5">
      <c r="B29" s="543" t="s">
        <v>349</v>
      </c>
      <c r="C29" s="539"/>
      <c r="D29" s="539"/>
      <c r="E29" s="546"/>
      <c r="F29" s="541"/>
      <c r="G29" s="145"/>
      <c r="H29" s="145"/>
      <c r="I29" s="145"/>
      <c r="J29" s="541"/>
      <c r="K29" s="542"/>
    </row>
    <row r="30" spans="2:11" s="537" customFormat="1" ht="12.75">
      <c r="B30" s="547" t="s">
        <v>267</v>
      </c>
      <c r="C30" s="539"/>
      <c r="D30" s="539"/>
      <c r="E30" s="540"/>
      <c r="F30" s="541"/>
      <c r="G30" s="540"/>
      <c r="H30" s="540"/>
      <c r="I30" s="539"/>
      <c r="J30" s="541"/>
      <c r="K30" s="542"/>
    </row>
    <row r="31" spans="2:11" s="537" customFormat="1" ht="12.75">
      <c r="B31" s="548" t="s">
        <v>332</v>
      </c>
      <c r="C31" s="549"/>
      <c r="D31" s="549"/>
      <c r="E31" s="401"/>
      <c r="F31" s="541"/>
      <c r="G31" s="401"/>
      <c r="H31" s="401"/>
      <c r="I31" s="401"/>
      <c r="J31" s="541"/>
      <c r="K31" s="542"/>
    </row>
    <row r="32" spans="2:11" s="537" customFormat="1" ht="12.75">
      <c r="B32" s="548" t="s">
        <v>333</v>
      </c>
      <c r="C32" s="550"/>
      <c r="D32" s="550"/>
      <c r="E32" s="550"/>
      <c r="F32" s="541"/>
      <c r="G32" s="551"/>
      <c r="H32" s="550"/>
      <c r="I32" s="550"/>
      <c r="J32" s="541"/>
      <c r="K32" s="542"/>
    </row>
    <row r="33" spans="2:11" s="537" customFormat="1" ht="12.75">
      <c r="B33" s="548" t="s">
        <v>281</v>
      </c>
      <c r="C33" s="550"/>
      <c r="D33" s="550"/>
      <c r="E33" s="550"/>
      <c r="F33" s="541"/>
      <c r="G33" s="550"/>
      <c r="H33" s="550"/>
      <c r="I33" s="550"/>
      <c r="J33" s="541"/>
      <c r="K33" s="542"/>
    </row>
    <row r="34" spans="2:11" s="537" customFormat="1" ht="12.75">
      <c r="B34" s="548" t="s">
        <v>348</v>
      </c>
      <c r="C34" s="550"/>
      <c r="D34" s="550"/>
      <c r="E34" s="550"/>
      <c r="F34" s="541"/>
      <c r="G34" s="550"/>
      <c r="H34" s="550"/>
      <c r="I34" s="550"/>
      <c r="J34" s="541"/>
      <c r="K34" s="542"/>
    </row>
    <row r="35" spans="2:11" s="537" customFormat="1" ht="13.5" thickBot="1">
      <c r="B35" s="552" t="s">
        <v>108</v>
      </c>
      <c r="C35" s="550"/>
      <c r="D35" s="549"/>
      <c r="E35" s="550"/>
      <c r="F35" s="553"/>
      <c r="G35" s="550"/>
      <c r="H35" s="550"/>
      <c r="I35" s="550"/>
      <c r="J35" s="553"/>
      <c r="K35" s="554"/>
    </row>
    <row r="36" spans="2:11" s="537" customFormat="1" ht="13.5" thickBot="1">
      <c r="B36" s="175" t="s">
        <v>334</v>
      </c>
      <c r="C36" s="555"/>
      <c r="D36" s="555"/>
      <c r="E36" s="555"/>
      <c r="F36" s="556"/>
      <c r="G36" s="556"/>
      <c r="H36" s="556"/>
      <c r="I36" s="556"/>
      <c r="J36" s="556"/>
      <c r="K36" s="557"/>
    </row>
    <row r="37" spans="2:11" s="473" customFormat="1" ht="13.5" thickBot="1">
      <c r="B37" s="558" t="s">
        <v>71</v>
      </c>
      <c r="C37" s="559"/>
      <c r="D37" s="559"/>
      <c r="E37" s="559"/>
      <c r="F37" s="559"/>
      <c r="G37" s="559"/>
      <c r="H37" s="559"/>
      <c r="I37" s="559"/>
      <c r="J37" s="559"/>
      <c r="K37" s="559"/>
    </row>
    <row r="38" spans="3:9" s="473" customFormat="1" ht="12.75">
      <c r="C38" s="531"/>
      <c r="D38" s="531"/>
      <c r="F38" s="560"/>
      <c r="H38" s="527"/>
      <c r="I38" s="561"/>
    </row>
    <row r="39" spans="2:8" s="473" customFormat="1" ht="12.75">
      <c r="B39" s="472"/>
      <c r="C39" s="472"/>
      <c r="D39" s="472"/>
      <c r="H39" s="562"/>
    </row>
    <row r="40" spans="2:11" s="469" customFormat="1" ht="12.75">
      <c r="B40" s="460"/>
      <c r="H40" s="563"/>
      <c r="I40" s="564"/>
      <c r="K40" s="565"/>
    </row>
    <row r="41" spans="2:11" s="469" customFormat="1" ht="13.5" thickBot="1">
      <c r="B41" s="460" t="s">
        <v>8</v>
      </c>
      <c r="H41" s="566"/>
      <c r="K41" s="565"/>
    </row>
    <row r="42" spans="2:11" s="469" customFormat="1" ht="13.5" thickBot="1">
      <c r="B42" s="978"/>
      <c r="C42" s="979"/>
      <c r="D42" s="979"/>
      <c r="E42" s="979"/>
      <c r="F42" s="980"/>
      <c r="K42" s="565"/>
    </row>
    <row r="43" spans="2:11" s="469" customFormat="1" ht="12.75">
      <c r="B43" s="460"/>
      <c r="H43" s="565"/>
      <c r="K43" s="565"/>
    </row>
    <row r="44" spans="2:12" s="469" customFormat="1" ht="12.75">
      <c r="B44" s="211"/>
      <c r="C44" s="472"/>
      <c r="D44" s="473"/>
      <c r="E44" s="474"/>
      <c r="F44" s="474"/>
      <c r="H44" s="567"/>
      <c r="I44" s="567"/>
      <c r="J44" s="567"/>
      <c r="K44" s="567"/>
      <c r="L44" s="567"/>
    </row>
    <row r="45" spans="2:12" s="67" customFormat="1" ht="12.75">
      <c r="B45" s="49"/>
      <c r="C45" s="68"/>
      <c r="D45" s="69"/>
      <c r="E45" s="66"/>
      <c r="F45" s="66"/>
      <c r="H45" s="68"/>
      <c r="I45" s="68"/>
      <c r="J45" s="68"/>
      <c r="K45" s="68"/>
      <c r="L45" s="68"/>
    </row>
    <row r="46" spans="2:12" s="67" customFormat="1" ht="12" customHeight="1">
      <c r="B46" s="45"/>
      <c r="C46" s="68"/>
      <c r="D46" s="69"/>
      <c r="E46" s="66"/>
      <c r="F46" s="66"/>
      <c r="H46" s="66"/>
      <c r="I46" s="68"/>
      <c r="J46" s="68"/>
      <c r="K46" s="68"/>
      <c r="L46" s="68"/>
    </row>
    <row r="47" s="67" customFormat="1" ht="12" customHeight="1">
      <c r="B47" s="70"/>
    </row>
    <row r="48" ht="12.75">
      <c r="D48" s="71"/>
    </row>
    <row r="49" ht="12.75">
      <c r="D49" s="71"/>
    </row>
    <row r="50" ht="12.75">
      <c r="D50" s="73"/>
    </row>
    <row r="52" ht="12.75">
      <c r="J52" s="71"/>
    </row>
    <row r="54" spans="3:4" ht="12.75">
      <c r="C54" s="981"/>
      <c r="D54" s="981"/>
    </row>
    <row r="55" spans="3:4" ht="12.75">
      <c r="C55" s="981"/>
      <c r="D55" s="981"/>
    </row>
    <row r="56" spans="3:4" ht="12.75">
      <c r="C56" s="981"/>
      <c r="D56" s="981"/>
    </row>
    <row r="57" spans="3:4" ht="12.75">
      <c r="C57" s="981"/>
      <c r="D57" s="981"/>
    </row>
    <row r="59" ht="12.75">
      <c r="C59" s="72"/>
    </row>
    <row r="62" spans="3:4" ht="12.75">
      <c r="C62" s="72"/>
      <c r="D62" s="72"/>
    </row>
    <row r="63" ht="24" customHeight="1"/>
    <row r="68" ht="12.75">
      <c r="C68" s="72"/>
    </row>
  </sheetData>
  <sheetProtection/>
  <mergeCells count="17">
    <mergeCell ref="C54:D57"/>
    <mergeCell ref="C10:D10"/>
    <mergeCell ref="C9:D9"/>
    <mergeCell ref="C11:D11"/>
    <mergeCell ref="C12:D12"/>
    <mergeCell ref="C13:D13"/>
    <mergeCell ref="C14:D14"/>
    <mergeCell ref="C15:D15"/>
    <mergeCell ref="C16:D16"/>
    <mergeCell ref="C1:I4"/>
    <mergeCell ref="J1:K1"/>
    <mergeCell ref="J2:K2"/>
    <mergeCell ref="J3:K3"/>
    <mergeCell ref="J4:K4"/>
    <mergeCell ref="B42:F42"/>
    <mergeCell ref="B6:K6"/>
    <mergeCell ref="B7:K7"/>
  </mergeCells>
  <printOptions horizontalCentered="1"/>
  <pageMargins left="0" right="0" top="0.3937007874015748" bottom="0.35433070866141736" header="0" footer="0"/>
  <pageSetup fitToHeight="2" fitToWidth="2" horizontalDpi="600" verticalDpi="600" orientation="landscape" paperSize="9" scale="70"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jlcardenas</dc:creator>
  <cp:keywords/>
  <dc:description/>
  <cp:lastModifiedBy>ymateus</cp:lastModifiedBy>
  <cp:lastPrinted>2015-11-10T01:34:14Z</cp:lastPrinted>
  <dcterms:created xsi:type="dcterms:W3CDTF">2012-04-23T15:46:47Z</dcterms:created>
  <dcterms:modified xsi:type="dcterms:W3CDTF">2016-01-13T16:14:53Z</dcterms:modified>
  <cp:category/>
  <cp:version/>
  <cp:contentType/>
  <cp:contentStatus/>
</cp:coreProperties>
</file>